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CPRO CIRP\final updated  CLAIMS 24.11.21\"/>
    </mc:Choice>
  </mc:AlternateContent>
  <bookViews>
    <workbookView xWindow="-105" yWindow="-105" windowWidth="19425" windowHeight="11505" firstSheet="1" activeTab="1"/>
  </bookViews>
  <sheets>
    <sheet name="Consolidated" sheetId="11" r:id="rId1"/>
    <sheet name="ANNEX FC" sheetId="6" r:id="rId2"/>
  </sheets>
  <definedNames>
    <definedName name="_xlnm.Print_Area" localSheetId="1">'ANNEX FC'!$A$1:$N$26</definedName>
  </definedNames>
  <calcPr calcId="152511"/>
</workbook>
</file>

<file path=xl/calcChain.xml><?xml version="1.0" encoding="utf-8"?>
<calcChain xmlns="http://schemas.openxmlformats.org/spreadsheetml/2006/main">
  <c r="E82" i="6" l="1"/>
  <c r="F15" i="6"/>
  <c r="L15" i="6"/>
  <c r="L22" i="6"/>
  <c r="L23" i="6"/>
  <c r="L24" i="6"/>
  <c r="L25" i="6"/>
  <c r="L82" i="6" s="1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21" i="6"/>
  <c r="F82" i="6"/>
  <c r="L19" i="6"/>
  <c r="L18" i="6"/>
  <c r="L17" i="6"/>
  <c r="L16" i="6"/>
  <c r="L14" i="6"/>
  <c r="L10" i="6"/>
  <c r="H21" i="11" l="1"/>
  <c r="H20" i="11"/>
  <c r="H19" i="11"/>
  <c r="H18" i="11"/>
  <c r="H17" i="11"/>
  <c r="H16" i="11"/>
  <c r="H15" i="11"/>
  <c r="H14" i="11"/>
  <c r="G13" i="11" l="1"/>
  <c r="H13" i="11" s="1"/>
</calcChain>
</file>

<file path=xl/sharedStrings.xml><?xml version="1.0" encoding="utf-8"?>
<sst xmlns="http://schemas.openxmlformats.org/spreadsheetml/2006/main" count="451" uniqueCount="142">
  <si>
    <t>SL. NO.</t>
  </si>
  <si>
    <t>NAME OF CREDITOR</t>
  </si>
  <si>
    <t>IDENTIFICATION NO.</t>
  </si>
  <si>
    <t>DETAILS OF CLAIMS RECEIVED</t>
  </si>
  <si>
    <t>DATE OF RECEIPT</t>
  </si>
  <si>
    <t>AMOUNT OF CLAIM ADMITTED</t>
  </si>
  <si>
    <t>NATURE OF CLAIM</t>
  </si>
  <si>
    <t>AMOUNT COVERED BY SECURITY INTEREST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</si>
  <si>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</si>
  <si>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</si>
  <si>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</si>
  <si>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</si>
  <si>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</si>
  <si>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</si>
  <si>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IN RS.</t>
  </si>
  <si>
    <t>TOTAL</t>
  </si>
  <si>
    <t>WHETHER RELATED PARTY</t>
  </si>
  <si>
    <t>% OF VOTING SHARE IN COC</t>
  </si>
  <si>
    <t>AMOUNT OF CLAIM NOT ACCEPTED</t>
  </si>
  <si>
    <t>LIST OF SECURED FINANCIAL CREDITORS BELONGING TO ANY CLASS OF CREDITORS</t>
  </si>
  <si>
    <t xml:space="preserve"> DATE OF COMMENCEMENT OF CIRP :   11.03.2022</t>
  </si>
  <si>
    <t xml:space="preserve"> NAME OF THE CORPORATE DEBTOR :  UNIPLY DECOR LIMITED</t>
  </si>
  <si>
    <t xml:space="preserve">LIST OF CREDITORS AS ON :  </t>
  </si>
  <si>
    <t>CONSOLIDATED</t>
  </si>
  <si>
    <t>SURESH MOTURU</t>
  </si>
  <si>
    <t>VAMSI KRISHNA BATCHU</t>
  </si>
  <si>
    <t xml:space="preserve"> </t>
  </si>
  <si>
    <t>HITECH</t>
  </si>
  <si>
    <t>ROOPESH</t>
  </si>
  <si>
    <t>SHIV ENTERPRISE</t>
  </si>
  <si>
    <t>MAHADEV TRADING</t>
  </si>
  <si>
    <t>SUPREME ENTERPRISE</t>
  </si>
  <si>
    <t>SHREE RADHE RADHE</t>
  </si>
  <si>
    <t>MUTHUKRISHNAN SHANKARARAMAN</t>
  </si>
  <si>
    <t>RAMESH KUMAR MALPANI</t>
  </si>
  <si>
    <t>KUSUM MALPANI</t>
  </si>
  <si>
    <t>EMPLOYEE</t>
  </si>
  <si>
    <t>OC</t>
  </si>
  <si>
    <t>MAIL SENT</t>
  </si>
  <si>
    <t>CLAIM FORM RECD</t>
  </si>
  <si>
    <t>19.03.2022</t>
  </si>
  <si>
    <t>INTEREST</t>
  </si>
  <si>
    <t>AMOUNT CLAIMED PRINCIPAL</t>
  </si>
  <si>
    <t>IT</t>
  </si>
  <si>
    <t>MAIL ID</t>
  </si>
  <si>
    <t>PHONE NO</t>
  </si>
  <si>
    <t>BANK</t>
  </si>
  <si>
    <t>BRANCH</t>
  </si>
  <si>
    <t>ACCOUNT NUMBER</t>
  </si>
  <si>
    <t>IFSC CODE</t>
  </si>
  <si>
    <t>ADDRESS</t>
  </si>
  <si>
    <t>21.03.2022</t>
  </si>
  <si>
    <t>PON PURE CHEMICAL INDIA PRIVATE LIMITED</t>
  </si>
  <si>
    <t>NO</t>
  </si>
  <si>
    <t>NIL</t>
  </si>
  <si>
    <t xml:space="preserve"> NAME OF THE CORPORATE DEBTOR :  TECPRO INFRA PROJECTS LIMITED </t>
  </si>
  <si>
    <t>DATE OF COMMENCEMENT OF CIRP  27.09.2019</t>
  </si>
  <si>
    <t>AMOUNT CLAIMED in Rs.</t>
  </si>
  <si>
    <t>AMOUNT OF CLAIM ADMITTED in Rs.</t>
  </si>
  <si>
    <t>NAME OF AR if any</t>
  </si>
  <si>
    <t>Nameof Employee</t>
  </si>
  <si>
    <t>Biju Thomas</t>
  </si>
  <si>
    <t>C.K. Balachandran</t>
  </si>
  <si>
    <t>Muraleedharan T</t>
  </si>
  <si>
    <t>Navim Sam John</t>
  </si>
  <si>
    <t>Chandran P</t>
  </si>
  <si>
    <t>PJ Poly</t>
  </si>
  <si>
    <t>Rohan Raj Kurian</t>
  </si>
  <si>
    <t>Unni Krishnan V</t>
  </si>
  <si>
    <t>Varghese Andrews</t>
  </si>
  <si>
    <t>Delish Thomas</t>
  </si>
  <si>
    <t>EN Sakthidharan Menon</t>
  </si>
  <si>
    <t>George Joseph N</t>
  </si>
  <si>
    <t>Jose P James</t>
  </si>
  <si>
    <t>Lalau Paul</t>
  </si>
  <si>
    <t>MK Ravindranath Nair</t>
  </si>
  <si>
    <t>Kareem PM</t>
  </si>
  <si>
    <t>Prakasan KP</t>
  </si>
  <si>
    <t>R. Radhakrishnan</t>
  </si>
  <si>
    <t>Reghunath R</t>
  </si>
  <si>
    <t>Remya VR</t>
  </si>
  <si>
    <t>Salil Somadevan</t>
  </si>
  <si>
    <t>Sumith</t>
  </si>
  <si>
    <t>Suresh Kumar M</t>
  </si>
  <si>
    <t>Vijay Velayudhan</t>
  </si>
  <si>
    <t>Vineeth PV</t>
  </si>
  <si>
    <t>John Mathew</t>
  </si>
  <si>
    <t>Varghese Abraham</t>
  </si>
  <si>
    <t>Satish Kumar N</t>
  </si>
  <si>
    <t>Joy P Philip</t>
  </si>
  <si>
    <t>Sasindran A</t>
  </si>
  <si>
    <t>Wilson CU</t>
  </si>
  <si>
    <t>Jose P Philip</t>
  </si>
  <si>
    <t>S. Kesavan Nair</t>
  </si>
  <si>
    <t>Mary N Thampi</t>
  </si>
  <si>
    <t>Jency Joseph</t>
  </si>
  <si>
    <t>R. Sarvothaman</t>
  </si>
  <si>
    <t>N.Hoovaiyyain</t>
  </si>
  <si>
    <t>Joy John</t>
  </si>
  <si>
    <t>R.Anil Kumar</t>
  </si>
  <si>
    <t>Jacob Mathew</t>
  </si>
  <si>
    <t>Gopalakrishnan M</t>
  </si>
  <si>
    <t>Sadashiva K</t>
  </si>
  <si>
    <t>George K Verghese</t>
  </si>
  <si>
    <t>Jerin George</t>
  </si>
  <si>
    <t>KM Philip</t>
  </si>
  <si>
    <t>Shyjumartin</t>
  </si>
  <si>
    <t>Haricharan Kurup</t>
  </si>
  <si>
    <t>James Thomas</t>
  </si>
  <si>
    <t>Sreeraj KS</t>
  </si>
  <si>
    <t>Nideesh CV</t>
  </si>
  <si>
    <t>Vijayakumaran Nair</t>
  </si>
  <si>
    <t>Jacob PJ</t>
  </si>
  <si>
    <t>Joseph silvester K</t>
  </si>
  <si>
    <t>Narayanan TM</t>
  </si>
  <si>
    <t>Er Lalu</t>
  </si>
  <si>
    <t>Biju VT</t>
  </si>
  <si>
    <t>AbrahamVS</t>
  </si>
  <si>
    <t>Vinod Kumar C</t>
  </si>
  <si>
    <t>Jijo Joseph</t>
  </si>
  <si>
    <t>Edward George</t>
  </si>
  <si>
    <t>Seeba KB</t>
  </si>
  <si>
    <t>Syamkuamr VS</t>
  </si>
  <si>
    <t>Kuttan M</t>
  </si>
  <si>
    <t>Thomas K Daniel</t>
  </si>
  <si>
    <t>Joychan Antony</t>
  </si>
  <si>
    <t>T.N. Radhakrishnan</t>
  </si>
  <si>
    <t>T.J. Mathew</t>
  </si>
  <si>
    <t>Prasanth Mohan</t>
  </si>
  <si>
    <t>Sub ha Rajakrishnan</t>
  </si>
  <si>
    <t>Subeesh TM</t>
  </si>
  <si>
    <t>N. Satish Kumar</t>
  </si>
  <si>
    <t>4.11.19</t>
  </si>
  <si>
    <t>18.10.19</t>
  </si>
  <si>
    <t>22.10.19</t>
  </si>
  <si>
    <t>21.10.19</t>
  </si>
  <si>
    <t>23.10.19</t>
  </si>
  <si>
    <t>20.10.19</t>
  </si>
  <si>
    <t>28.10.19</t>
  </si>
  <si>
    <t>30.10.19</t>
  </si>
  <si>
    <t xml:space="preserve">     LIST OF OPERATIONAL CREDITORS (Employees) </t>
  </si>
  <si>
    <t>List of Creditors as on 15.02.21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</si>
</sst>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4" fontId="0" fillId="0" borderId="1" xfId="0" applyNumberFormat="1" applyBorder="1"/>
    <xf numFmtId="4" fontId="0" fillId="0" borderId="1" xfId="0" applyNumberFormat="1" applyBorder="1" applyAlignment="1">
      <alignment vertical="top"/>
    </xf>
    <xf numFmtId="4" fontId="0" fillId="0" borderId="1" xfId="0" applyNumberFormat="1" applyBorder="1" applyAlignment="1">
      <alignment horizontal="center" vertical="top"/>
    </xf>
    <xf numFmtId="43" fontId="1" fillId="0" borderId="1" xfId="1" applyFont="1" applyBorder="1" applyAlignment="1">
      <alignment horizontal="left" vertical="top" wrapText="1"/>
    </xf>
    <xf numFmtId="4" fontId="0" fillId="0" borderId="0" xfId="0" applyNumberFormat="1" applyAlignment="1">
      <alignment horizontal="center" vertical="top"/>
    </xf>
    <xf numFmtId="43" fontId="0" fillId="0" borderId="1" xfId="1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43" fontId="0" fillId="0" borderId="1" xfId="1" applyFont="1" applyBorder="1" applyAlignment="1">
      <alignment vertical="top"/>
    </xf>
    <xf numFmtId="43" fontId="0" fillId="2" borderId="1" xfId="1" applyFont="1" applyFill="1" applyBorder="1" applyAlignment="1">
      <alignment horizontal="center" vertical="top"/>
    </xf>
    <xf numFmtId="43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7" xfId="0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B19" sqref="B19"/>
    </sheetView>
  </sheetViews>
  <sheetFormatPr defaultColWidth="8.85546875" defaultRowHeight="15" x14ac:dyDescent="0.25"/>
  <cols>
    <col min="1" max="1" width="8.85546875" style="1"/>
    <col min="2" max="2" width="39.28515625" style="2" customWidth="1"/>
    <col min="3" max="3" width="7.85546875" style="1" customWidth="1"/>
    <col min="4" max="4" width="11.85546875" style="1" customWidth="1"/>
    <col min="5" max="6" width="13" style="1" customWidth="1"/>
    <col min="7" max="8" width="13" style="8" customWidth="1"/>
    <col min="9" max="9" width="13.7109375" style="1" customWidth="1"/>
    <col min="10" max="10" width="11.85546875" style="2" customWidth="1"/>
    <col min="11" max="11" width="14.7109375" style="2" customWidth="1"/>
    <col min="12" max="12" width="16.28515625" style="1" customWidth="1"/>
    <col min="13" max="13" width="12" style="1" customWidth="1"/>
    <col min="14" max="14" width="11" style="1" customWidth="1"/>
    <col min="15" max="15" width="12.85546875" style="1" customWidth="1"/>
    <col min="16" max="16" width="8.85546875" style="1"/>
    <col min="17" max="17" width="10" style="1" customWidth="1"/>
    <col min="18" max="18" width="10.7109375" style="1" customWidth="1"/>
    <col min="19" max="19" width="10" style="1" customWidth="1"/>
    <col min="20" max="20" width="22.7109375" style="1" customWidth="1"/>
    <col min="21" max="21" width="22.42578125" style="1" customWidth="1"/>
    <col min="22" max="22" width="19.140625" style="1" customWidth="1"/>
    <col min="23" max="23" width="28.28515625" style="1" customWidth="1"/>
    <col min="24" max="25" width="24.7109375" style="1" customWidth="1"/>
    <col min="26" max="26" width="14.85546875" style="1" customWidth="1"/>
    <col min="27" max="16384" width="8.85546875" style="1"/>
  </cols>
  <sheetData>
    <row r="1" spans="1:26" x14ac:dyDescent="0.25">
      <c r="A1" s="4"/>
      <c r="I1" s="4" t="s">
        <v>23</v>
      </c>
    </row>
    <row r="3" spans="1:26" s="3" customFormat="1" x14ac:dyDescent="0.25">
      <c r="B3" s="3" t="s">
        <v>21</v>
      </c>
      <c r="G3" s="15"/>
      <c r="H3" s="15"/>
      <c r="J3" s="3" t="s">
        <v>20</v>
      </c>
      <c r="O3" s="3" t="s">
        <v>22</v>
      </c>
    </row>
    <row r="4" spans="1:26" s="3" customFormat="1" x14ac:dyDescent="0.25">
      <c r="G4" s="15"/>
      <c r="H4" s="15"/>
    </row>
    <row r="5" spans="1:26" s="3" customFormat="1" x14ac:dyDescent="0.25">
      <c r="E5" s="36" t="s">
        <v>19</v>
      </c>
      <c r="F5" s="36"/>
      <c r="G5" s="36"/>
      <c r="H5" s="36"/>
      <c r="I5" s="36"/>
      <c r="J5" s="36"/>
      <c r="K5" s="36"/>
      <c r="L5" s="36"/>
      <c r="M5" s="36"/>
      <c r="N5" s="36"/>
      <c r="O5" s="3" t="s">
        <v>14</v>
      </c>
    </row>
    <row r="8" spans="1:26" s="4" customFormat="1" ht="27" customHeight="1" x14ac:dyDescent="0.25">
      <c r="A8" s="38" t="s">
        <v>0</v>
      </c>
      <c r="B8" s="39" t="s">
        <v>1</v>
      </c>
      <c r="C8" s="37" t="s">
        <v>2</v>
      </c>
      <c r="D8" s="40" t="s">
        <v>3</v>
      </c>
      <c r="E8" s="41"/>
      <c r="F8" s="13"/>
      <c r="G8" s="16"/>
      <c r="H8" s="16"/>
      <c r="I8" s="42" t="s">
        <v>9</v>
      </c>
      <c r="J8" s="43"/>
      <c r="K8" s="43"/>
      <c r="L8" s="43"/>
      <c r="M8" s="43"/>
      <c r="N8" s="44"/>
      <c r="O8" s="37" t="s">
        <v>10</v>
      </c>
      <c r="P8" s="37" t="s">
        <v>11</v>
      </c>
      <c r="Q8" s="37" t="s">
        <v>18</v>
      </c>
      <c r="R8" s="37" t="s">
        <v>12</v>
      </c>
      <c r="S8" s="37" t="s">
        <v>13</v>
      </c>
      <c r="T8" s="34" t="s">
        <v>50</v>
      </c>
      <c r="U8" s="32" t="s">
        <v>44</v>
      </c>
      <c r="V8" s="32" t="s">
        <v>45</v>
      </c>
      <c r="W8" s="32" t="s">
        <v>46</v>
      </c>
      <c r="X8" s="32" t="s">
        <v>47</v>
      </c>
      <c r="Y8" s="34" t="s">
        <v>48</v>
      </c>
      <c r="Z8" s="32" t="s">
        <v>49</v>
      </c>
    </row>
    <row r="9" spans="1:26" s="4" customFormat="1" ht="60" x14ac:dyDescent="0.25">
      <c r="A9" s="38"/>
      <c r="B9" s="39"/>
      <c r="C9" s="37"/>
      <c r="D9" s="5" t="s">
        <v>4</v>
      </c>
      <c r="E9" s="5" t="s">
        <v>42</v>
      </c>
      <c r="F9" s="5" t="s">
        <v>43</v>
      </c>
      <c r="G9" s="17" t="s">
        <v>41</v>
      </c>
      <c r="H9" s="17"/>
      <c r="I9" s="5" t="s">
        <v>5</v>
      </c>
      <c r="J9" s="12" t="s">
        <v>6</v>
      </c>
      <c r="K9" s="12" t="s">
        <v>7</v>
      </c>
      <c r="L9" s="5" t="s">
        <v>8</v>
      </c>
      <c r="M9" s="5" t="s">
        <v>16</v>
      </c>
      <c r="N9" s="5" t="s">
        <v>17</v>
      </c>
      <c r="O9" s="37"/>
      <c r="P9" s="37"/>
      <c r="Q9" s="37"/>
      <c r="R9" s="37"/>
      <c r="S9" s="37"/>
      <c r="T9" s="35"/>
      <c r="U9" s="33"/>
      <c r="V9" s="33"/>
      <c r="W9" s="33"/>
      <c r="X9" s="33"/>
      <c r="Y9" s="35"/>
      <c r="Z9" s="33"/>
    </row>
    <row r="10" spans="1:26" x14ac:dyDescent="0.25">
      <c r="A10" s="6">
        <v>1</v>
      </c>
      <c r="B10" s="11" t="s">
        <v>24</v>
      </c>
      <c r="C10" s="6"/>
      <c r="D10" s="7"/>
      <c r="E10" s="6"/>
      <c r="F10" s="6"/>
      <c r="G10" s="9"/>
      <c r="H10" s="9"/>
      <c r="I10" s="6"/>
      <c r="J10" s="10" t="s">
        <v>36</v>
      </c>
      <c r="K10" s="10" t="s">
        <v>38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6">
        <v>2</v>
      </c>
      <c r="B11" s="11" t="s">
        <v>25</v>
      </c>
      <c r="C11" s="6"/>
      <c r="D11" s="6"/>
      <c r="E11" s="6" t="s">
        <v>26</v>
      </c>
      <c r="F11" s="6"/>
      <c r="G11" s="9"/>
      <c r="H11" s="9"/>
      <c r="I11" s="6" t="s">
        <v>26</v>
      </c>
      <c r="J11" s="10" t="s">
        <v>36</v>
      </c>
      <c r="K11" s="10" t="s">
        <v>38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6">
        <v>3</v>
      </c>
      <c r="B12" s="10" t="s">
        <v>27</v>
      </c>
      <c r="C12" s="6"/>
      <c r="D12" s="6"/>
      <c r="E12" s="6"/>
      <c r="F12" s="6"/>
      <c r="G12" s="9"/>
      <c r="H12" s="9"/>
      <c r="I12" s="6"/>
      <c r="J12" s="10" t="s">
        <v>37</v>
      </c>
      <c r="K12" s="10" t="s">
        <v>38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6">
        <v>4</v>
      </c>
      <c r="B13" s="10" t="s">
        <v>28</v>
      </c>
      <c r="C13" s="14"/>
      <c r="D13" s="14" t="s">
        <v>40</v>
      </c>
      <c r="E13" s="14">
        <v>877268</v>
      </c>
      <c r="F13" s="14">
        <v>127698</v>
      </c>
      <c r="G13" s="9">
        <f>315816+68956</f>
        <v>384772</v>
      </c>
      <c r="H13" s="9">
        <f>E13+F13+G13</f>
        <v>1389738</v>
      </c>
      <c r="I13" s="14"/>
      <c r="J13" s="10" t="s">
        <v>36</v>
      </c>
      <c r="K13" s="10" t="s">
        <v>38</v>
      </c>
      <c r="L13" s="14" t="s">
        <v>39</v>
      </c>
      <c r="M13" s="14"/>
      <c r="N13" s="14"/>
      <c r="O13" s="14"/>
      <c r="P13" s="14"/>
      <c r="Q13" s="14"/>
      <c r="R13" s="14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6">
        <v>5</v>
      </c>
      <c r="B14" s="10" t="s">
        <v>29</v>
      </c>
      <c r="C14" s="14"/>
      <c r="D14" s="14"/>
      <c r="E14" s="14"/>
      <c r="F14" s="14"/>
      <c r="G14" s="9"/>
      <c r="H14" s="9">
        <f t="shared" ref="H14:H21" si="0">E14+F14+G14</f>
        <v>0</v>
      </c>
      <c r="I14" s="14"/>
      <c r="J14" s="10" t="s">
        <v>37</v>
      </c>
      <c r="K14" s="10" t="s">
        <v>38</v>
      </c>
      <c r="L14" s="14"/>
      <c r="M14" s="14"/>
      <c r="N14" s="14"/>
      <c r="O14" s="14"/>
      <c r="P14" s="14"/>
      <c r="Q14" s="14"/>
      <c r="R14" s="14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6">
        <v>6</v>
      </c>
      <c r="B15" s="10" t="s">
        <v>30</v>
      </c>
      <c r="C15" s="14"/>
      <c r="D15" s="14"/>
      <c r="E15" s="14"/>
      <c r="F15" s="14"/>
      <c r="G15" s="9"/>
      <c r="H15" s="9">
        <f t="shared" si="0"/>
        <v>0</v>
      </c>
      <c r="I15" s="14"/>
      <c r="J15" s="10" t="s">
        <v>37</v>
      </c>
      <c r="K15" s="10" t="s">
        <v>38</v>
      </c>
      <c r="L15" s="14"/>
      <c r="M15" s="14"/>
      <c r="N15" s="14"/>
      <c r="O15" s="14"/>
      <c r="P15" s="14"/>
      <c r="Q15" s="14"/>
      <c r="R15" s="14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6">
        <v>7</v>
      </c>
      <c r="B16" s="10" t="s">
        <v>31</v>
      </c>
      <c r="C16" s="14"/>
      <c r="D16" s="14"/>
      <c r="E16" s="14"/>
      <c r="F16" s="14"/>
      <c r="G16" s="9"/>
      <c r="H16" s="9">
        <f t="shared" si="0"/>
        <v>0</v>
      </c>
      <c r="I16" s="14"/>
      <c r="J16" s="10" t="s">
        <v>37</v>
      </c>
      <c r="K16" s="10" t="s">
        <v>38</v>
      </c>
      <c r="L16" s="14"/>
      <c r="M16" s="14"/>
      <c r="N16" s="14"/>
      <c r="O16" s="14"/>
      <c r="P16" s="14"/>
      <c r="Q16" s="14"/>
      <c r="R16" s="14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6">
        <v>8</v>
      </c>
      <c r="B17" s="10" t="s">
        <v>32</v>
      </c>
      <c r="C17" s="6"/>
      <c r="D17" s="6"/>
      <c r="E17" s="6"/>
      <c r="F17" s="6"/>
      <c r="G17" s="9"/>
      <c r="H17" s="9">
        <f t="shared" si="0"/>
        <v>0</v>
      </c>
      <c r="I17" s="6"/>
      <c r="J17" s="10" t="s">
        <v>37</v>
      </c>
      <c r="K17" s="10" t="s">
        <v>38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6">
        <v>9</v>
      </c>
      <c r="B18" s="10" t="s">
        <v>33</v>
      </c>
      <c r="C18" s="6"/>
      <c r="D18" s="6"/>
      <c r="E18" s="6"/>
      <c r="F18" s="6"/>
      <c r="G18" s="9"/>
      <c r="H18" s="9">
        <f t="shared" si="0"/>
        <v>0</v>
      </c>
      <c r="I18" s="6"/>
      <c r="J18" s="10" t="s">
        <v>36</v>
      </c>
      <c r="K18" s="10" t="s">
        <v>38</v>
      </c>
      <c r="L18" s="6" t="s">
        <v>39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6">
        <v>10</v>
      </c>
      <c r="B19" s="10" t="s">
        <v>34</v>
      </c>
      <c r="C19" s="6"/>
      <c r="D19" s="6"/>
      <c r="E19" s="6"/>
      <c r="F19" s="6"/>
      <c r="G19" s="9"/>
      <c r="H19" s="9">
        <f t="shared" si="0"/>
        <v>0</v>
      </c>
      <c r="I19" s="6"/>
      <c r="J19" s="10" t="s">
        <v>36</v>
      </c>
      <c r="K19" s="10" t="s">
        <v>38</v>
      </c>
      <c r="L19" s="6" t="s">
        <v>39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5">
      <c r="A20" s="6">
        <v>11</v>
      </c>
      <c r="B20" s="10" t="s">
        <v>35</v>
      </c>
      <c r="C20" s="6"/>
      <c r="D20" s="6"/>
      <c r="E20" s="6"/>
      <c r="F20" s="6"/>
      <c r="G20" s="9"/>
      <c r="H20" s="9">
        <f t="shared" si="0"/>
        <v>0</v>
      </c>
      <c r="I20" s="6"/>
      <c r="J20" s="10" t="s">
        <v>36</v>
      </c>
      <c r="K20" s="10" t="s">
        <v>38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25">
      <c r="A21" s="6">
        <v>12</v>
      </c>
      <c r="B21" s="10" t="s">
        <v>52</v>
      </c>
      <c r="C21" s="6"/>
      <c r="D21" s="6" t="s">
        <v>51</v>
      </c>
      <c r="E21" s="6">
        <v>1152455</v>
      </c>
      <c r="F21" s="1">
        <v>0</v>
      </c>
      <c r="G21" s="9">
        <v>798699</v>
      </c>
      <c r="H21" s="9">
        <f t="shared" si="0"/>
        <v>1951154</v>
      </c>
      <c r="I21" s="6"/>
      <c r="J21" s="10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x14ac:dyDescent="0.25">
      <c r="A22" s="6">
        <v>13</v>
      </c>
      <c r="B22" s="10"/>
      <c r="C22" s="6"/>
      <c r="D22" s="6"/>
      <c r="E22" s="6"/>
      <c r="F22" s="6"/>
      <c r="G22" s="9"/>
      <c r="H22" s="9"/>
      <c r="I22" s="6"/>
      <c r="J22" s="10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x14ac:dyDescent="0.25">
      <c r="A23" s="6">
        <v>14</v>
      </c>
      <c r="B23" s="10"/>
      <c r="C23" s="6"/>
      <c r="D23" s="6"/>
      <c r="E23" s="6"/>
      <c r="F23" s="6"/>
      <c r="G23" s="9"/>
      <c r="H23" s="9"/>
      <c r="I23" s="6"/>
      <c r="J23" s="10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25">
      <c r="A24" s="6">
        <v>15</v>
      </c>
      <c r="B24" s="10"/>
      <c r="C24" s="6"/>
      <c r="D24" s="6"/>
      <c r="E24" s="6"/>
      <c r="F24" s="6"/>
      <c r="G24" s="9"/>
      <c r="H24" s="9"/>
      <c r="I24" s="6"/>
      <c r="J24" s="10"/>
      <c r="K24" s="1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x14ac:dyDescent="0.25">
      <c r="A25" s="6">
        <v>16</v>
      </c>
      <c r="B25" s="10"/>
      <c r="C25" s="6"/>
      <c r="D25" s="6"/>
      <c r="E25" s="6"/>
      <c r="F25" s="6"/>
      <c r="G25" s="9"/>
      <c r="H25" s="9"/>
      <c r="I25" s="6"/>
      <c r="J25" s="10"/>
      <c r="K25" s="10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x14ac:dyDescent="0.25">
      <c r="A26" s="6">
        <v>17</v>
      </c>
      <c r="B26" s="10"/>
      <c r="C26" s="6"/>
      <c r="D26" s="6"/>
      <c r="E26" s="6"/>
      <c r="F26" s="6"/>
      <c r="G26" s="9"/>
      <c r="H26" s="9"/>
      <c r="I26" s="6"/>
      <c r="J26" s="10"/>
      <c r="K26" s="1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x14ac:dyDescent="0.25">
      <c r="A27" s="6">
        <v>18</v>
      </c>
      <c r="B27" s="10"/>
      <c r="C27" s="6"/>
      <c r="D27" s="6"/>
      <c r="E27" s="6"/>
      <c r="F27" s="6"/>
      <c r="G27" s="9"/>
      <c r="H27" s="9"/>
      <c r="I27" s="6"/>
      <c r="J27" s="10"/>
      <c r="K27" s="10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x14ac:dyDescent="0.25">
      <c r="A28" s="6">
        <v>19</v>
      </c>
      <c r="B28" s="10"/>
      <c r="C28" s="6"/>
      <c r="D28" s="6"/>
      <c r="E28" s="6"/>
      <c r="F28" s="6"/>
      <c r="G28" s="9"/>
      <c r="H28" s="9"/>
      <c r="I28" s="6"/>
      <c r="J28" s="10"/>
      <c r="K28" s="1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x14ac:dyDescent="0.25">
      <c r="A29" s="6">
        <v>20</v>
      </c>
      <c r="B29" s="10"/>
      <c r="C29" s="6"/>
      <c r="D29" s="6"/>
      <c r="E29" s="6"/>
      <c r="F29" s="6"/>
      <c r="G29" s="9"/>
      <c r="H29" s="9"/>
      <c r="I29" s="6"/>
      <c r="J29" s="10"/>
      <c r="K29" s="10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x14ac:dyDescent="0.25">
      <c r="A30" s="6">
        <v>21</v>
      </c>
      <c r="B30" s="10"/>
      <c r="C30" s="6"/>
      <c r="D30" s="6"/>
      <c r="E30" s="6"/>
      <c r="F30" s="6"/>
      <c r="G30" s="9"/>
      <c r="H30" s="9"/>
      <c r="I30" s="6"/>
      <c r="J30" s="10"/>
      <c r="K30" s="1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x14ac:dyDescent="0.25">
      <c r="A31" s="6">
        <v>22</v>
      </c>
      <c r="B31" s="10"/>
      <c r="C31" s="6"/>
      <c r="D31" s="6"/>
      <c r="E31" s="6"/>
      <c r="F31" s="6"/>
      <c r="G31" s="9"/>
      <c r="H31" s="9"/>
      <c r="I31" s="6"/>
      <c r="J31" s="10"/>
      <c r="K31" s="1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x14ac:dyDescent="0.25">
      <c r="A32" s="6">
        <v>23</v>
      </c>
      <c r="B32" s="10"/>
      <c r="C32" s="6"/>
      <c r="D32" s="6"/>
      <c r="E32" s="6"/>
      <c r="F32" s="6"/>
      <c r="G32" s="9"/>
      <c r="H32" s="9"/>
      <c r="I32" s="6"/>
      <c r="J32" s="10"/>
      <c r="K32" s="1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1" x14ac:dyDescent="0.25">
      <c r="A33" s="6">
        <v>24</v>
      </c>
    </row>
    <row r="34" spans="1:1" x14ac:dyDescent="0.25">
      <c r="A34" s="6">
        <v>25</v>
      </c>
    </row>
    <row r="35" spans="1:1" x14ac:dyDescent="0.25">
      <c r="A35" s="6">
        <v>26</v>
      </c>
    </row>
    <row r="36" spans="1:1" x14ac:dyDescent="0.25">
      <c r="A36" s="6">
        <v>27</v>
      </c>
    </row>
  </sheetData>
  <mergeCells count="18">
    <mergeCell ref="A8:A9"/>
    <mergeCell ref="B8:B9"/>
    <mergeCell ref="C8:C9"/>
    <mergeCell ref="D8:E8"/>
    <mergeCell ref="I8:N8"/>
    <mergeCell ref="X8:X9"/>
    <mergeCell ref="Y8:Y9"/>
    <mergeCell ref="Z8:Z9"/>
    <mergeCell ref="T8:T9"/>
    <mergeCell ref="E5:N5"/>
    <mergeCell ref="O8:O9"/>
    <mergeCell ref="P8:P9"/>
    <mergeCell ref="Q8:Q9"/>
    <mergeCell ref="R8:R9"/>
    <mergeCell ref="S8:S9"/>
    <mergeCell ref="U8:U9"/>
    <mergeCell ref="V8:V9"/>
    <mergeCell ref="W8:W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topLeftCell="A64" zoomScale="86" workbookViewId="0">
      <selection activeCell="F82" sqref="F82:L82"/>
    </sheetView>
  </sheetViews>
  <sheetFormatPr defaultColWidth="8.85546875" defaultRowHeight="15" x14ac:dyDescent="0.25"/>
  <cols>
    <col min="1" max="1" width="4.28515625" style="1" customWidth="1"/>
    <col min="2" max="2" width="10.7109375" style="1" customWidth="1"/>
    <col min="3" max="3" width="15.7109375" style="1" customWidth="1"/>
    <col min="4" max="4" width="14.85546875" style="1" customWidth="1"/>
    <col min="5" max="5" width="16.42578125" style="1" customWidth="1"/>
    <col min="6" max="6" width="15.5703125" style="1" customWidth="1"/>
    <col min="7" max="7" width="12.42578125" style="1" customWidth="1"/>
    <col min="8" max="8" width="8.5703125" style="1" customWidth="1"/>
    <col min="9" max="9" width="8.140625" style="1" customWidth="1"/>
    <col min="10" max="10" width="7" style="1" customWidth="1"/>
    <col min="11" max="11" width="7.28515625" style="1" customWidth="1"/>
    <col min="12" max="12" width="16.140625" style="1" customWidth="1"/>
    <col min="13" max="13" width="8" style="1" customWidth="1"/>
    <col min="14" max="14" width="17.42578125" style="1" customWidth="1"/>
    <col min="15" max="15" width="8.85546875" style="1"/>
    <col min="16" max="16" width="10" style="1" bestFit="1" customWidth="1"/>
    <col min="17" max="16384" width="8.85546875" style="1"/>
  </cols>
  <sheetData>
    <row r="1" spans="1:14" x14ac:dyDescent="0.25">
      <c r="A1" s="4"/>
      <c r="F1" s="4"/>
    </row>
    <row r="3" spans="1:14" s="3" customFormat="1" x14ac:dyDescent="0.25">
      <c r="B3" s="3" t="s">
        <v>55</v>
      </c>
    </row>
    <row r="4" spans="1:14" s="3" customFormat="1" x14ac:dyDescent="0.25">
      <c r="B4" s="3" t="s">
        <v>56</v>
      </c>
    </row>
    <row r="5" spans="1:14" s="3" customFormat="1" ht="22.5" customHeight="1" x14ac:dyDescent="0.25">
      <c r="D5" s="46" t="s">
        <v>140</v>
      </c>
      <c r="E5" s="46"/>
      <c r="F5" s="46"/>
      <c r="G5" s="46"/>
      <c r="H5" s="46"/>
      <c r="I5" s="46"/>
    </row>
    <row r="7" spans="1:14" x14ac:dyDescent="0.25">
      <c r="B7" s="31" t="s">
        <v>141</v>
      </c>
      <c r="C7" s="31"/>
    </row>
    <row r="8" spans="1:14" s="4" customFormat="1" ht="27" customHeight="1" x14ac:dyDescent="0.25">
      <c r="A8" s="37" t="s">
        <v>0</v>
      </c>
      <c r="B8" s="37" t="s">
        <v>59</v>
      </c>
      <c r="C8" s="37" t="s">
        <v>60</v>
      </c>
      <c r="D8" s="47" t="s">
        <v>3</v>
      </c>
      <c r="E8" s="47"/>
      <c r="F8" s="48" t="s">
        <v>9</v>
      </c>
      <c r="G8" s="48"/>
      <c r="H8" s="48"/>
      <c r="I8" s="48"/>
      <c r="J8" s="37" t="s">
        <v>10</v>
      </c>
      <c r="K8" s="37" t="s">
        <v>11</v>
      </c>
      <c r="L8" s="37" t="s">
        <v>18</v>
      </c>
      <c r="M8" s="37" t="s">
        <v>12</v>
      </c>
      <c r="N8" s="45" t="s">
        <v>13</v>
      </c>
    </row>
    <row r="9" spans="1:14" s="4" customFormat="1" ht="123" customHeight="1" x14ac:dyDescent="0.25">
      <c r="A9" s="37"/>
      <c r="B9" s="37"/>
      <c r="C9" s="37"/>
      <c r="D9" s="5" t="s">
        <v>4</v>
      </c>
      <c r="E9" s="5" t="s">
        <v>57</v>
      </c>
      <c r="F9" s="5" t="s">
        <v>58</v>
      </c>
      <c r="G9" s="5" t="s">
        <v>6</v>
      </c>
      <c r="H9" s="5" t="s">
        <v>16</v>
      </c>
      <c r="I9" s="5" t="s">
        <v>17</v>
      </c>
      <c r="J9" s="37"/>
      <c r="K9" s="37"/>
      <c r="L9" s="37"/>
      <c r="M9" s="37"/>
      <c r="N9" s="45"/>
    </row>
    <row r="10" spans="1:14" x14ac:dyDescent="0.25">
      <c r="A10" s="6">
        <v>1</v>
      </c>
      <c r="B10" s="18" t="s">
        <v>54</v>
      </c>
      <c r="C10" s="10" t="s">
        <v>61</v>
      </c>
      <c r="D10" s="7" t="s">
        <v>134</v>
      </c>
      <c r="E10" s="20">
        <v>779335</v>
      </c>
      <c r="F10" s="20">
        <v>665611</v>
      </c>
      <c r="G10" s="19" t="s">
        <v>54</v>
      </c>
      <c r="H10" s="6" t="s">
        <v>53</v>
      </c>
      <c r="I10" s="6">
        <v>0</v>
      </c>
      <c r="J10" s="6">
        <v>0</v>
      </c>
      <c r="K10" s="6">
        <v>0</v>
      </c>
      <c r="L10" s="25">
        <f>E10-F10</f>
        <v>113724</v>
      </c>
      <c r="M10" s="6">
        <v>0</v>
      </c>
      <c r="N10" s="26" t="s">
        <v>54</v>
      </c>
    </row>
    <row r="11" spans="1:14" x14ac:dyDescent="0.25">
      <c r="A11" s="6">
        <v>2</v>
      </c>
      <c r="B11" s="18" t="s">
        <v>54</v>
      </c>
      <c r="C11" s="10" t="s">
        <v>62</v>
      </c>
      <c r="D11" s="7" t="s">
        <v>134</v>
      </c>
      <c r="E11" s="20">
        <v>17384</v>
      </c>
      <c r="F11" s="20">
        <v>0</v>
      </c>
      <c r="G11" s="19" t="s">
        <v>54</v>
      </c>
      <c r="H11" s="6" t="s">
        <v>53</v>
      </c>
      <c r="I11" s="6">
        <v>0</v>
      </c>
      <c r="J11" s="6">
        <v>0</v>
      </c>
      <c r="K11" s="6">
        <v>0</v>
      </c>
      <c r="L11" s="25">
        <v>17384</v>
      </c>
      <c r="M11" s="6"/>
      <c r="N11" s="26"/>
    </row>
    <row r="12" spans="1:14" x14ac:dyDescent="0.25">
      <c r="A12" s="6">
        <v>3</v>
      </c>
      <c r="B12" s="18" t="s">
        <v>54</v>
      </c>
      <c r="C12" s="10" t="s">
        <v>63</v>
      </c>
      <c r="D12" s="7" t="s">
        <v>134</v>
      </c>
      <c r="E12" s="20">
        <v>59268</v>
      </c>
      <c r="F12" s="20">
        <v>0</v>
      </c>
      <c r="G12" s="19" t="s">
        <v>54</v>
      </c>
      <c r="H12" s="6" t="s">
        <v>53</v>
      </c>
      <c r="I12" s="6">
        <v>0</v>
      </c>
      <c r="J12" s="6">
        <v>0</v>
      </c>
      <c r="K12" s="6">
        <v>0</v>
      </c>
      <c r="L12" s="25">
        <v>59268</v>
      </c>
      <c r="M12" s="6"/>
      <c r="N12" s="26"/>
    </row>
    <row r="13" spans="1:14" x14ac:dyDescent="0.25">
      <c r="A13" s="6">
        <v>4</v>
      </c>
      <c r="B13" s="18" t="s">
        <v>54</v>
      </c>
      <c r="C13" s="10" t="s">
        <v>64</v>
      </c>
      <c r="D13" s="7" t="s">
        <v>135</v>
      </c>
      <c r="E13" s="20">
        <v>18597</v>
      </c>
      <c r="F13" s="20">
        <v>0</v>
      </c>
      <c r="G13" s="19" t="s">
        <v>54</v>
      </c>
      <c r="H13" s="6" t="s">
        <v>53</v>
      </c>
      <c r="I13" s="6">
        <v>0</v>
      </c>
      <c r="J13" s="6">
        <v>0</v>
      </c>
      <c r="K13" s="6">
        <v>0</v>
      </c>
      <c r="L13" s="25">
        <v>18597</v>
      </c>
      <c r="M13" s="6"/>
      <c r="N13" s="26"/>
    </row>
    <row r="14" spans="1:14" x14ac:dyDescent="0.25">
      <c r="A14" s="6">
        <v>5</v>
      </c>
      <c r="B14" s="18" t="s">
        <v>54</v>
      </c>
      <c r="C14" s="10" t="s">
        <v>65</v>
      </c>
      <c r="D14" s="7" t="s">
        <v>136</v>
      </c>
      <c r="E14" s="20">
        <v>611970</v>
      </c>
      <c r="F14" s="20">
        <v>541273</v>
      </c>
      <c r="G14" s="19" t="s">
        <v>54</v>
      </c>
      <c r="H14" s="6" t="s">
        <v>53</v>
      </c>
      <c r="I14" s="6">
        <v>0</v>
      </c>
      <c r="J14" s="6">
        <v>0</v>
      </c>
      <c r="K14" s="6">
        <v>0</v>
      </c>
      <c r="L14" s="25">
        <f t="shared" ref="L14:L19" si="0">E14-F14</f>
        <v>70697</v>
      </c>
      <c r="M14" s="6"/>
      <c r="N14" s="26"/>
    </row>
    <row r="15" spans="1:14" x14ac:dyDescent="0.25">
      <c r="A15" s="6">
        <v>6</v>
      </c>
      <c r="B15" s="18" t="s">
        <v>54</v>
      </c>
      <c r="C15" s="10" t="s">
        <v>66</v>
      </c>
      <c r="D15" s="7" t="s">
        <v>136</v>
      </c>
      <c r="E15" s="20">
        <v>4253755</v>
      </c>
      <c r="F15" s="20">
        <f>E15</f>
        <v>4253755</v>
      </c>
      <c r="G15" s="19" t="s">
        <v>54</v>
      </c>
      <c r="H15" s="6" t="s">
        <v>53</v>
      </c>
      <c r="I15" s="6">
        <v>0</v>
      </c>
      <c r="J15" s="6">
        <v>0</v>
      </c>
      <c r="K15" s="6">
        <v>0</v>
      </c>
      <c r="L15" s="25">
        <f t="shared" si="0"/>
        <v>0</v>
      </c>
      <c r="M15" s="6"/>
      <c r="N15" s="26"/>
    </row>
    <row r="16" spans="1:14" x14ac:dyDescent="0.25">
      <c r="A16" s="6">
        <v>7</v>
      </c>
      <c r="B16" s="18" t="s">
        <v>54</v>
      </c>
      <c r="C16" s="10" t="s">
        <v>67</v>
      </c>
      <c r="D16" s="7" t="s">
        <v>136</v>
      </c>
      <c r="E16" s="20">
        <v>224118</v>
      </c>
      <c r="F16" s="20">
        <v>200239</v>
      </c>
      <c r="G16" s="19" t="s">
        <v>54</v>
      </c>
      <c r="H16" s="6" t="s">
        <v>53</v>
      </c>
      <c r="I16" s="6">
        <v>0</v>
      </c>
      <c r="J16" s="6">
        <v>0</v>
      </c>
      <c r="K16" s="6">
        <v>0</v>
      </c>
      <c r="L16" s="25">
        <f t="shared" si="0"/>
        <v>23879</v>
      </c>
      <c r="M16" s="6"/>
      <c r="N16" s="26"/>
    </row>
    <row r="17" spans="1:14" x14ac:dyDescent="0.25">
      <c r="A17" s="6">
        <v>8</v>
      </c>
      <c r="B17" s="18" t="s">
        <v>54</v>
      </c>
      <c r="C17" s="10" t="s">
        <v>68</v>
      </c>
      <c r="D17" s="7" t="s">
        <v>136</v>
      </c>
      <c r="E17" s="20">
        <v>653277</v>
      </c>
      <c r="F17" s="20">
        <v>526772</v>
      </c>
      <c r="G17" s="19" t="s">
        <v>54</v>
      </c>
      <c r="H17" s="6" t="s">
        <v>53</v>
      </c>
      <c r="I17" s="6">
        <v>0</v>
      </c>
      <c r="J17" s="6">
        <v>0</v>
      </c>
      <c r="K17" s="6">
        <v>0</v>
      </c>
      <c r="L17" s="25">
        <f t="shared" si="0"/>
        <v>126505</v>
      </c>
      <c r="M17" s="6"/>
      <c r="N17" s="26"/>
    </row>
    <row r="18" spans="1:14" x14ac:dyDescent="0.25">
      <c r="A18" s="6">
        <v>9</v>
      </c>
      <c r="B18" s="18" t="s">
        <v>54</v>
      </c>
      <c r="C18" s="6" t="s">
        <v>69</v>
      </c>
      <c r="D18" s="7" t="s">
        <v>136</v>
      </c>
      <c r="E18" s="20">
        <v>219768</v>
      </c>
      <c r="F18" s="20">
        <v>66295</v>
      </c>
      <c r="G18" s="19" t="s">
        <v>54</v>
      </c>
      <c r="H18" s="6" t="s">
        <v>53</v>
      </c>
      <c r="I18" s="6">
        <v>0</v>
      </c>
      <c r="J18" s="6">
        <v>0</v>
      </c>
      <c r="K18" s="6">
        <v>0</v>
      </c>
      <c r="L18" s="25">
        <f t="shared" si="0"/>
        <v>153473</v>
      </c>
      <c r="M18" s="6"/>
      <c r="N18" s="26"/>
    </row>
    <row r="19" spans="1:14" x14ac:dyDescent="0.25">
      <c r="A19" s="6">
        <v>10</v>
      </c>
      <c r="B19" s="18" t="s">
        <v>54</v>
      </c>
      <c r="C19" s="6" t="s">
        <v>70</v>
      </c>
      <c r="D19" s="7" t="s">
        <v>136</v>
      </c>
      <c r="E19" s="20">
        <v>45736</v>
      </c>
      <c r="F19" s="20">
        <v>12594</v>
      </c>
      <c r="G19" s="19" t="s">
        <v>54</v>
      </c>
      <c r="H19" s="6" t="s">
        <v>53</v>
      </c>
      <c r="I19" s="6">
        <v>0</v>
      </c>
      <c r="J19" s="6">
        <v>0</v>
      </c>
      <c r="K19" s="6">
        <v>0</v>
      </c>
      <c r="L19" s="25">
        <f t="shared" si="0"/>
        <v>33142</v>
      </c>
      <c r="M19" s="6"/>
      <c r="N19" s="26"/>
    </row>
    <row r="20" spans="1:14" x14ac:dyDescent="0.25">
      <c r="A20" s="6">
        <v>11</v>
      </c>
      <c r="B20" s="18" t="s">
        <v>54</v>
      </c>
      <c r="C20" s="6" t="s">
        <v>71</v>
      </c>
      <c r="D20" s="7" t="s">
        <v>136</v>
      </c>
      <c r="E20" s="20">
        <v>521365</v>
      </c>
      <c r="F20" s="20">
        <v>521365</v>
      </c>
      <c r="G20" s="19" t="s">
        <v>54</v>
      </c>
      <c r="H20" s="6" t="s">
        <v>53</v>
      </c>
      <c r="I20" s="6">
        <v>0</v>
      </c>
      <c r="J20" s="6">
        <v>0</v>
      </c>
      <c r="K20" s="6">
        <v>0</v>
      </c>
      <c r="L20" s="25">
        <v>0</v>
      </c>
      <c r="M20" s="6"/>
      <c r="N20" s="26"/>
    </row>
    <row r="21" spans="1:14" x14ac:dyDescent="0.25">
      <c r="A21" s="6">
        <v>12</v>
      </c>
      <c r="B21" s="18" t="s">
        <v>54</v>
      </c>
      <c r="C21" s="6" t="s">
        <v>72</v>
      </c>
      <c r="D21" s="7" t="s">
        <v>133</v>
      </c>
      <c r="E21" s="20">
        <v>577120</v>
      </c>
      <c r="F21" s="20">
        <v>66535</v>
      </c>
      <c r="G21" s="19" t="s">
        <v>54</v>
      </c>
      <c r="H21" s="6" t="s">
        <v>53</v>
      </c>
      <c r="I21" s="6">
        <v>0</v>
      </c>
      <c r="J21" s="6">
        <v>0</v>
      </c>
      <c r="K21" s="6">
        <v>0</v>
      </c>
      <c r="L21" s="25">
        <f>E21-F21</f>
        <v>510585</v>
      </c>
      <c r="M21" s="6"/>
      <c r="N21" s="26"/>
    </row>
    <row r="22" spans="1:14" x14ac:dyDescent="0.25">
      <c r="A22" s="6">
        <v>13</v>
      </c>
      <c r="B22" s="18" t="s">
        <v>54</v>
      </c>
      <c r="C22" s="10" t="s">
        <v>73</v>
      </c>
      <c r="D22" s="6" t="s">
        <v>133</v>
      </c>
      <c r="E22" s="21">
        <v>837914</v>
      </c>
      <c r="F22" s="21">
        <v>785738</v>
      </c>
      <c r="G22" s="19" t="s">
        <v>54</v>
      </c>
      <c r="H22" s="6" t="s">
        <v>53</v>
      </c>
      <c r="I22" s="6">
        <v>0</v>
      </c>
      <c r="J22" s="6">
        <v>0</v>
      </c>
      <c r="K22" s="6">
        <v>0</v>
      </c>
      <c r="L22" s="25">
        <f t="shared" ref="L22:L80" si="1">E22-F22</f>
        <v>52176</v>
      </c>
      <c r="M22" s="14"/>
      <c r="N22" s="26"/>
    </row>
    <row r="23" spans="1:14" x14ac:dyDescent="0.25">
      <c r="A23" s="6">
        <v>14</v>
      </c>
      <c r="B23" s="18" t="s">
        <v>54</v>
      </c>
      <c r="C23" s="10" t="s">
        <v>74</v>
      </c>
      <c r="D23" s="6" t="s">
        <v>137</v>
      </c>
      <c r="E23" s="21">
        <v>353911</v>
      </c>
      <c r="F23" s="21">
        <v>140217</v>
      </c>
      <c r="G23" s="19" t="s">
        <v>54</v>
      </c>
      <c r="H23" s="6" t="s">
        <v>53</v>
      </c>
      <c r="I23" s="6">
        <v>0</v>
      </c>
      <c r="J23" s="6">
        <v>0</v>
      </c>
      <c r="K23" s="6">
        <v>0</v>
      </c>
      <c r="L23" s="25">
        <f t="shared" si="1"/>
        <v>213694</v>
      </c>
      <c r="M23" s="14"/>
    </row>
    <row r="24" spans="1:14" ht="14.45" customHeight="1" x14ac:dyDescent="0.25">
      <c r="A24" s="6">
        <v>15</v>
      </c>
      <c r="B24" s="18" t="s">
        <v>54</v>
      </c>
      <c r="C24" s="12" t="s">
        <v>75</v>
      </c>
      <c r="D24" s="30" t="s">
        <v>133</v>
      </c>
      <c r="E24" s="23">
        <v>318935</v>
      </c>
      <c r="F24" s="23">
        <v>318935</v>
      </c>
      <c r="G24" s="19" t="s">
        <v>54</v>
      </c>
      <c r="H24" s="6" t="s">
        <v>53</v>
      </c>
      <c r="I24" s="6">
        <v>0</v>
      </c>
      <c r="J24" s="6">
        <v>0</v>
      </c>
      <c r="K24" s="6">
        <v>0</v>
      </c>
      <c r="L24" s="25">
        <f t="shared" si="1"/>
        <v>0</v>
      </c>
      <c r="M24" s="6"/>
    </row>
    <row r="25" spans="1:14" x14ac:dyDescent="0.25">
      <c r="A25" s="6">
        <v>16</v>
      </c>
      <c r="B25" s="18" t="s">
        <v>54</v>
      </c>
      <c r="C25" s="10" t="s">
        <v>76</v>
      </c>
      <c r="D25" s="6" t="s">
        <v>133</v>
      </c>
      <c r="E25" s="27">
        <v>456157</v>
      </c>
      <c r="F25" s="27">
        <v>456157</v>
      </c>
      <c r="G25" s="19" t="s">
        <v>54</v>
      </c>
      <c r="H25" s="6" t="s">
        <v>53</v>
      </c>
      <c r="I25" s="6">
        <v>0</v>
      </c>
      <c r="J25" s="6">
        <v>0</v>
      </c>
      <c r="K25" s="6">
        <v>0</v>
      </c>
      <c r="L25" s="25">
        <f t="shared" si="1"/>
        <v>0</v>
      </c>
      <c r="M25" s="14"/>
    </row>
    <row r="26" spans="1:14" ht="21.95" customHeight="1" x14ac:dyDescent="0.25">
      <c r="A26" s="6">
        <v>17</v>
      </c>
      <c r="B26" s="18" t="s">
        <v>54</v>
      </c>
      <c r="C26" s="12" t="s">
        <v>77</v>
      </c>
      <c r="D26" s="30" t="s">
        <v>133</v>
      </c>
      <c r="E26" s="23">
        <v>544427</v>
      </c>
      <c r="F26" s="23">
        <v>371291</v>
      </c>
      <c r="G26" s="19" t="s">
        <v>54</v>
      </c>
      <c r="H26" s="6" t="s">
        <v>53</v>
      </c>
      <c r="I26" s="6">
        <v>0</v>
      </c>
      <c r="J26" s="6">
        <v>0</v>
      </c>
      <c r="K26" s="6">
        <v>0</v>
      </c>
      <c r="L26" s="25">
        <f t="shared" si="1"/>
        <v>173136</v>
      </c>
      <c r="M26" s="6"/>
    </row>
    <row r="27" spans="1:14" x14ac:dyDescent="0.25">
      <c r="A27" s="6">
        <v>18</v>
      </c>
      <c r="B27" s="18" t="s">
        <v>54</v>
      </c>
      <c r="C27" s="10" t="s">
        <v>78</v>
      </c>
      <c r="D27" s="6" t="s">
        <v>135</v>
      </c>
      <c r="E27" s="25">
        <v>1539549</v>
      </c>
      <c r="F27" s="25">
        <v>977895</v>
      </c>
      <c r="G27" s="19" t="s">
        <v>54</v>
      </c>
      <c r="H27" s="6" t="s">
        <v>53</v>
      </c>
      <c r="I27" s="6">
        <v>0</v>
      </c>
      <c r="J27" s="6">
        <v>0</v>
      </c>
      <c r="K27" s="6">
        <v>0</v>
      </c>
      <c r="L27" s="25">
        <f t="shared" si="1"/>
        <v>561654</v>
      </c>
      <c r="M27" s="6"/>
    </row>
    <row r="28" spans="1:14" x14ac:dyDescent="0.25">
      <c r="A28" s="6">
        <v>19</v>
      </c>
      <c r="B28" s="18" t="s">
        <v>54</v>
      </c>
      <c r="C28" s="10" t="s">
        <v>79</v>
      </c>
      <c r="D28" s="6" t="s">
        <v>133</v>
      </c>
      <c r="E28" s="25">
        <v>1534860</v>
      </c>
      <c r="F28" s="25">
        <v>1276103</v>
      </c>
      <c r="G28" s="19" t="s">
        <v>54</v>
      </c>
      <c r="H28" s="6" t="s">
        <v>53</v>
      </c>
      <c r="I28" s="6">
        <v>0</v>
      </c>
      <c r="J28" s="6">
        <v>0</v>
      </c>
      <c r="K28" s="6">
        <v>0</v>
      </c>
      <c r="L28" s="25">
        <f t="shared" si="1"/>
        <v>258757</v>
      </c>
      <c r="M28" s="6"/>
    </row>
    <row r="29" spans="1:14" x14ac:dyDescent="0.25">
      <c r="A29" s="6">
        <v>20</v>
      </c>
      <c r="B29" s="18" t="s">
        <v>54</v>
      </c>
      <c r="C29" s="10" t="s">
        <v>80</v>
      </c>
      <c r="D29" s="6" t="s">
        <v>135</v>
      </c>
      <c r="E29" s="25">
        <v>128152</v>
      </c>
      <c r="F29" s="25">
        <v>0</v>
      </c>
      <c r="G29" s="19" t="s">
        <v>54</v>
      </c>
      <c r="H29" s="6" t="s">
        <v>53</v>
      </c>
      <c r="I29" s="6">
        <v>0</v>
      </c>
      <c r="J29" s="6">
        <v>0</v>
      </c>
      <c r="K29" s="6">
        <v>0</v>
      </c>
      <c r="L29" s="25">
        <f t="shared" si="1"/>
        <v>128152</v>
      </c>
      <c r="M29" s="6"/>
    </row>
    <row r="30" spans="1:14" x14ac:dyDescent="0.25">
      <c r="A30" s="6">
        <v>21</v>
      </c>
      <c r="B30" s="18" t="s">
        <v>54</v>
      </c>
      <c r="C30" s="10" t="s">
        <v>81</v>
      </c>
      <c r="D30" s="6" t="s">
        <v>133</v>
      </c>
      <c r="E30" s="25">
        <v>192600</v>
      </c>
      <c r="F30" s="25">
        <v>146130</v>
      </c>
      <c r="G30" s="19" t="s">
        <v>54</v>
      </c>
      <c r="H30" s="6" t="s">
        <v>53</v>
      </c>
      <c r="I30" s="6">
        <v>0</v>
      </c>
      <c r="J30" s="6">
        <v>0</v>
      </c>
      <c r="K30" s="6">
        <v>0</v>
      </c>
      <c r="L30" s="25">
        <f t="shared" si="1"/>
        <v>46470</v>
      </c>
      <c r="M30" s="6"/>
    </row>
    <row r="31" spans="1:14" x14ac:dyDescent="0.25">
      <c r="A31" s="6">
        <v>22</v>
      </c>
      <c r="B31" s="18" t="s">
        <v>54</v>
      </c>
      <c r="C31" s="10" t="s">
        <v>82</v>
      </c>
      <c r="D31" s="6" t="s">
        <v>134</v>
      </c>
      <c r="E31" s="25">
        <v>62867</v>
      </c>
      <c r="F31" s="25">
        <v>62867</v>
      </c>
      <c r="G31" s="19" t="s">
        <v>54</v>
      </c>
      <c r="H31" s="6" t="s">
        <v>53</v>
      </c>
      <c r="I31" s="6">
        <v>0</v>
      </c>
      <c r="J31" s="6">
        <v>0</v>
      </c>
      <c r="K31" s="6">
        <v>0</v>
      </c>
      <c r="L31" s="25">
        <f t="shared" si="1"/>
        <v>0</v>
      </c>
      <c r="M31" s="6"/>
    </row>
    <row r="32" spans="1:14" x14ac:dyDescent="0.25">
      <c r="A32" s="6">
        <v>23</v>
      </c>
      <c r="B32" s="18" t="s">
        <v>54</v>
      </c>
      <c r="C32" s="10" t="s">
        <v>83</v>
      </c>
      <c r="D32" s="6" t="s">
        <v>136</v>
      </c>
      <c r="E32" s="25">
        <v>59088</v>
      </c>
      <c r="F32" s="25">
        <v>0</v>
      </c>
      <c r="G32" s="19" t="s">
        <v>54</v>
      </c>
      <c r="H32" s="6" t="s">
        <v>53</v>
      </c>
      <c r="I32" s="6">
        <v>0</v>
      </c>
      <c r="J32" s="6">
        <v>0</v>
      </c>
      <c r="K32" s="6">
        <v>0</v>
      </c>
      <c r="L32" s="25">
        <f t="shared" si="1"/>
        <v>59088</v>
      </c>
      <c r="M32" s="6"/>
    </row>
    <row r="33" spans="1:13" x14ac:dyDescent="0.25">
      <c r="A33" s="6">
        <v>24</v>
      </c>
      <c r="B33" s="18" t="s">
        <v>54</v>
      </c>
      <c r="C33" s="10" t="s">
        <v>84</v>
      </c>
      <c r="D33" s="6" t="s">
        <v>135</v>
      </c>
      <c r="E33" s="25">
        <v>88278</v>
      </c>
      <c r="F33" s="25">
        <v>38688</v>
      </c>
      <c r="G33" s="19" t="s">
        <v>54</v>
      </c>
      <c r="H33" s="6" t="s">
        <v>53</v>
      </c>
      <c r="I33" s="6">
        <v>0</v>
      </c>
      <c r="J33" s="6">
        <v>0</v>
      </c>
      <c r="K33" s="6">
        <v>0</v>
      </c>
      <c r="L33" s="25">
        <f t="shared" si="1"/>
        <v>49590</v>
      </c>
      <c r="M33" s="6"/>
    </row>
    <row r="34" spans="1:13" x14ac:dyDescent="0.25">
      <c r="A34" s="6">
        <v>25</v>
      </c>
      <c r="B34" s="18" t="s">
        <v>54</v>
      </c>
      <c r="C34" s="10" t="s">
        <v>85</v>
      </c>
      <c r="D34" s="6" t="s">
        <v>135</v>
      </c>
      <c r="E34" s="25">
        <v>127134</v>
      </c>
      <c r="F34" s="25">
        <v>127134</v>
      </c>
      <c r="G34" s="19" t="s">
        <v>54</v>
      </c>
      <c r="H34" s="6" t="s">
        <v>53</v>
      </c>
      <c r="I34" s="6">
        <v>0</v>
      </c>
      <c r="J34" s="6">
        <v>0</v>
      </c>
      <c r="K34" s="6">
        <v>0</v>
      </c>
      <c r="L34" s="25">
        <f t="shared" si="1"/>
        <v>0</v>
      </c>
      <c r="M34" s="6"/>
    </row>
    <row r="35" spans="1:13" x14ac:dyDescent="0.25">
      <c r="A35" s="6">
        <v>26</v>
      </c>
      <c r="B35" s="18" t="s">
        <v>54</v>
      </c>
      <c r="C35" s="10" t="s">
        <v>86</v>
      </c>
      <c r="D35" s="6" t="s">
        <v>133</v>
      </c>
      <c r="E35" s="25">
        <v>615938</v>
      </c>
      <c r="F35" s="25">
        <v>311233</v>
      </c>
      <c r="G35" s="19" t="s">
        <v>54</v>
      </c>
      <c r="H35" s="6" t="s">
        <v>53</v>
      </c>
      <c r="I35" s="6">
        <v>0</v>
      </c>
      <c r="J35" s="6">
        <v>0</v>
      </c>
      <c r="K35" s="6">
        <v>0</v>
      </c>
      <c r="L35" s="25">
        <f t="shared" si="1"/>
        <v>304705</v>
      </c>
      <c r="M35" s="6"/>
    </row>
    <row r="36" spans="1:13" x14ac:dyDescent="0.25">
      <c r="A36" s="6">
        <v>27</v>
      </c>
      <c r="B36" s="18" t="s">
        <v>54</v>
      </c>
      <c r="C36" s="10" t="s">
        <v>87</v>
      </c>
      <c r="D36" s="6" t="s">
        <v>134</v>
      </c>
      <c r="E36" s="25">
        <v>123843</v>
      </c>
      <c r="F36" s="25">
        <v>115158</v>
      </c>
      <c r="G36" s="19" t="s">
        <v>54</v>
      </c>
      <c r="H36" s="6" t="s">
        <v>53</v>
      </c>
      <c r="I36" s="6">
        <v>0</v>
      </c>
      <c r="J36" s="6">
        <v>0</v>
      </c>
      <c r="K36" s="6">
        <v>0</v>
      </c>
      <c r="L36" s="25">
        <f t="shared" si="1"/>
        <v>8685</v>
      </c>
      <c r="M36" s="6"/>
    </row>
    <row r="37" spans="1:13" x14ac:dyDescent="0.25">
      <c r="A37" s="6">
        <v>28</v>
      </c>
      <c r="B37" s="18" t="s">
        <v>54</v>
      </c>
      <c r="C37" s="10" t="s">
        <v>88</v>
      </c>
      <c r="D37" s="6" t="s">
        <v>138</v>
      </c>
      <c r="E37" s="25">
        <v>422060</v>
      </c>
      <c r="F37" s="25">
        <v>32985</v>
      </c>
      <c r="G37" s="19" t="s">
        <v>54</v>
      </c>
      <c r="H37" s="6" t="s">
        <v>53</v>
      </c>
      <c r="I37" s="6">
        <v>0</v>
      </c>
      <c r="J37" s="6">
        <v>0</v>
      </c>
      <c r="K37" s="6">
        <v>0</v>
      </c>
      <c r="L37" s="25">
        <f t="shared" si="1"/>
        <v>389075</v>
      </c>
      <c r="M37" s="6"/>
    </row>
    <row r="38" spans="1:13" x14ac:dyDescent="0.25">
      <c r="A38" s="6">
        <v>29</v>
      </c>
      <c r="B38" s="18" t="s">
        <v>54</v>
      </c>
      <c r="C38" s="10" t="s">
        <v>89</v>
      </c>
      <c r="D38" s="6" t="s">
        <v>136</v>
      </c>
      <c r="E38" s="25">
        <v>542561</v>
      </c>
      <c r="F38" s="25">
        <v>281382</v>
      </c>
      <c r="G38" s="19" t="s">
        <v>54</v>
      </c>
      <c r="H38" s="6" t="s">
        <v>53</v>
      </c>
      <c r="I38" s="6">
        <v>0</v>
      </c>
      <c r="J38" s="6">
        <v>0</v>
      </c>
      <c r="K38" s="6">
        <v>0</v>
      </c>
      <c r="L38" s="25">
        <f t="shared" si="1"/>
        <v>261179</v>
      </c>
      <c r="M38" s="6"/>
    </row>
    <row r="39" spans="1:13" x14ac:dyDescent="0.25">
      <c r="A39" s="6">
        <v>30</v>
      </c>
      <c r="B39" s="18" t="s">
        <v>54</v>
      </c>
      <c r="C39" s="10" t="s">
        <v>90</v>
      </c>
      <c r="D39" s="6" t="s">
        <v>133</v>
      </c>
      <c r="E39" s="25">
        <v>760602</v>
      </c>
      <c r="F39" s="25">
        <v>646200</v>
      </c>
      <c r="G39" s="19" t="s">
        <v>54</v>
      </c>
      <c r="H39" s="6" t="s">
        <v>53</v>
      </c>
      <c r="I39" s="6">
        <v>0</v>
      </c>
      <c r="J39" s="6">
        <v>0</v>
      </c>
      <c r="K39" s="6">
        <v>0</v>
      </c>
      <c r="L39" s="25">
        <f t="shared" si="1"/>
        <v>114402</v>
      </c>
      <c r="M39" s="6"/>
    </row>
    <row r="40" spans="1:13" x14ac:dyDescent="0.25">
      <c r="A40" s="6">
        <v>31</v>
      </c>
      <c r="B40" s="18" t="s">
        <v>54</v>
      </c>
      <c r="C40" s="10" t="s">
        <v>91</v>
      </c>
      <c r="D40" s="6" t="s">
        <v>135</v>
      </c>
      <c r="E40" s="25">
        <v>461327</v>
      </c>
      <c r="F40" s="25">
        <v>447900</v>
      </c>
      <c r="G40" s="19" t="s">
        <v>54</v>
      </c>
      <c r="H40" s="6" t="s">
        <v>53</v>
      </c>
      <c r="I40" s="6">
        <v>0</v>
      </c>
      <c r="J40" s="6">
        <v>0</v>
      </c>
      <c r="K40" s="6">
        <v>0</v>
      </c>
      <c r="L40" s="25">
        <f t="shared" si="1"/>
        <v>13427</v>
      </c>
      <c r="M40" s="6"/>
    </row>
    <row r="41" spans="1:13" x14ac:dyDescent="0.25">
      <c r="A41" s="6">
        <v>32</v>
      </c>
      <c r="B41" s="18" t="s">
        <v>54</v>
      </c>
      <c r="C41" s="10" t="s">
        <v>92</v>
      </c>
      <c r="D41" s="6" t="s">
        <v>133</v>
      </c>
      <c r="E41" s="25">
        <v>7418169</v>
      </c>
      <c r="F41" s="28">
        <v>6008700</v>
      </c>
      <c r="G41" s="19" t="s">
        <v>54</v>
      </c>
      <c r="H41" s="6" t="s">
        <v>53</v>
      </c>
      <c r="I41" s="6">
        <v>0</v>
      </c>
      <c r="J41" s="6">
        <v>0</v>
      </c>
      <c r="K41" s="6">
        <v>0</v>
      </c>
      <c r="L41" s="25">
        <f t="shared" si="1"/>
        <v>1409469</v>
      </c>
      <c r="M41" s="6"/>
    </row>
    <row r="42" spans="1:13" x14ac:dyDescent="0.25">
      <c r="A42" s="6">
        <v>33</v>
      </c>
      <c r="B42" s="18" t="s">
        <v>54</v>
      </c>
      <c r="C42" s="10" t="s">
        <v>93</v>
      </c>
      <c r="D42" s="6" t="s">
        <v>136</v>
      </c>
      <c r="E42" s="25">
        <v>1983930</v>
      </c>
      <c r="F42" s="25">
        <v>1681440</v>
      </c>
      <c r="G42" s="19" t="s">
        <v>54</v>
      </c>
      <c r="H42" s="6" t="s">
        <v>53</v>
      </c>
      <c r="I42" s="6">
        <v>0</v>
      </c>
      <c r="J42" s="6">
        <v>0</v>
      </c>
      <c r="K42" s="6">
        <v>0</v>
      </c>
      <c r="L42" s="25">
        <f t="shared" si="1"/>
        <v>302490</v>
      </c>
      <c r="M42" s="6"/>
    </row>
    <row r="43" spans="1:13" x14ac:dyDescent="0.25">
      <c r="A43" s="6">
        <v>34</v>
      </c>
      <c r="B43" s="18" t="s">
        <v>54</v>
      </c>
      <c r="C43" s="10" t="s">
        <v>94</v>
      </c>
      <c r="D43" s="6" t="s">
        <v>136</v>
      </c>
      <c r="E43" s="25">
        <v>414939</v>
      </c>
      <c r="F43" s="25">
        <v>357006</v>
      </c>
      <c r="G43" s="19" t="s">
        <v>54</v>
      </c>
      <c r="H43" s="6" t="s">
        <v>53</v>
      </c>
      <c r="I43" s="6">
        <v>0</v>
      </c>
      <c r="J43" s="6">
        <v>0</v>
      </c>
      <c r="K43" s="6">
        <v>0</v>
      </c>
      <c r="L43" s="25">
        <f t="shared" si="1"/>
        <v>57933</v>
      </c>
      <c r="M43" s="6"/>
    </row>
    <row r="44" spans="1:13" x14ac:dyDescent="0.25">
      <c r="A44" s="6">
        <v>35</v>
      </c>
      <c r="B44" s="18" t="s">
        <v>54</v>
      </c>
      <c r="C44" s="10" t="s">
        <v>95</v>
      </c>
      <c r="D44" s="6" t="s">
        <v>134</v>
      </c>
      <c r="E44" s="25">
        <v>184758</v>
      </c>
      <c r="F44" s="25">
        <v>162002</v>
      </c>
      <c r="G44" s="19" t="s">
        <v>54</v>
      </c>
      <c r="H44" s="6" t="s">
        <v>53</v>
      </c>
      <c r="I44" s="6">
        <v>0</v>
      </c>
      <c r="J44" s="6">
        <v>0</v>
      </c>
      <c r="K44" s="6">
        <v>0</v>
      </c>
      <c r="L44" s="25">
        <f t="shared" si="1"/>
        <v>22756</v>
      </c>
      <c r="M44" s="6"/>
    </row>
    <row r="45" spans="1:13" x14ac:dyDescent="0.25">
      <c r="A45" s="6">
        <v>36</v>
      </c>
      <c r="B45" s="18" t="s">
        <v>54</v>
      </c>
      <c r="C45" s="10" t="s">
        <v>96</v>
      </c>
      <c r="D45" s="6" t="s">
        <v>134</v>
      </c>
      <c r="E45" s="25">
        <v>381491</v>
      </c>
      <c r="F45" s="25">
        <v>335445</v>
      </c>
      <c r="G45" s="19" t="s">
        <v>54</v>
      </c>
      <c r="H45" s="6" t="s">
        <v>53</v>
      </c>
      <c r="I45" s="6">
        <v>0</v>
      </c>
      <c r="J45" s="6">
        <v>0</v>
      </c>
      <c r="K45" s="6">
        <v>0</v>
      </c>
      <c r="L45" s="25">
        <f t="shared" si="1"/>
        <v>46046</v>
      </c>
      <c r="M45" s="6"/>
    </row>
    <row r="46" spans="1:13" x14ac:dyDescent="0.25">
      <c r="A46" s="6">
        <v>37</v>
      </c>
      <c r="B46" s="18" t="s">
        <v>54</v>
      </c>
      <c r="C46" s="10" t="s">
        <v>97</v>
      </c>
      <c r="D46" s="6" t="s">
        <v>134</v>
      </c>
      <c r="E46" s="25">
        <v>534799</v>
      </c>
      <c r="F46" s="25">
        <v>510107</v>
      </c>
      <c r="G46" s="19" t="s">
        <v>54</v>
      </c>
      <c r="H46" s="6" t="s">
        <v>53</v>
      </c>
      <c r="I46" s="6">
        <v>0</v>
      </c>
      <c r="J46" s="6">
        <v>0</v>
      </c>
      <c r="K46" s="6">
        <v>0</v>
      </c>
      <c r="L46" s="25">
        <f t="shared" si="1"/>
        <v>24692</v>
      </c>
      <c r="M46" s="6"/>
    </row>
    <row r="47" spans="1:13" x14ac:dyDescent="0.25">
      <c r="A47" s="6">
        <v>38</v>
      </c>
      <c r="B47" s="18" t="s">
        <v>54</v>
      </c>
      <c r="C47" s="10" t="s">
        <v>98</v>
      </c>
      <c r="D47" s="6" t="s">
        <v>134</v>
      </c>
      <c r="E47" s="25">
        <v>308784</v>
      </c>
      <c r="F47" s="25">
        <v>299162</v>
      </c>
      <c r="G47" s="19" t="s">
        <v>54</v>
      </c>
      <c r="H47" s="6" t="s">
        <v>53</v>
      </c>
      <c r="I47" s="6">
        <v>0</v>
      </c>
      <c r="J47" s="6">
        <v>0</v>
      </c>
      <c r="K47" s="6">
        <v>0</v>
      </c>
      <c r="L47" s="25">
        <f t="shared" si="1"/>
        <v>9622</v>
      </c>
      <c r="M47" s="6"/>
    </row>
    <row r="48" spans="1:13" x14ac:dyDescent="0.25">
      <c r="A48" s="6">
        <v>39</v>
      </c>
      <c r="B48" s="18" t="s">
        <v>54</v>
      </c>
      <c r="C48" s="10" t="s">
        <v>99</v>
      </c>
      <c r="D48" s="6" t="s">
        <v>134</v>
      </c>
      <c r="E48" s="25">
        <v>569326</v>
      </c>
      <c r="F48" s="25">
        <v>549954</v>
      </c>
      <c r="G48" s="19" t="s">
        <v>54</v>
      </c>
      <c r="H48" s="6" t="s">
        <v>53</v>
      </c>
      <c r="I48" s="6">
        <v>0</v>
      </c>
      <c r="J48" s="6">
        <v>0</v>
      </c>
      <c r="K48" s="6">
        <v>0</v>
      </c>
      <c r="L48" s="25">
        <f t="shared" si="1"/>
        <v>19372</v>
      </c>
      <c r="M48" s="6"/>
    </row>
    <row r="49" spans="1:13" x14ac:dyDescent="0.25">
      <c r="A49" s="6">
        <v>40</v>
      </c>
      <c r="B49" s="18" t="s">
        <v>54</v>
      </c>
      <c r="C49" s="10" t="s">
        <v>100</v>
      </c>
      <c r="D49" s="6" t="s">
        <v>134</v>
      </c>
      <c r="E49" s="25">
        <v>31604</v>
      </c>
      <c r="F49" s="25">
        <v>31604</v>
      </c>
      <c r="G49" s="19" t="s">
        <v>54</v>
      </c>
      <c r="H49" s="6" t="s">
        <v>53</v>
      </c>
      <c r="I49" s="6">
        <v>0</v>
      </c>
      <c r="J49" s="6">
        <v>0</v>
      </c>
      <c r="K49" s="6">
        <v>0</v>
      </c>
      <c r="L49" s="25"/>
      <c r="M49" s="6"/>
    </row>
    <row r="50" spans="1:13" x14ac:dyDescent="0.25">
      <c r="A50" s="6">
        <v>41</v>
      </c>
      <c r="B50" s="18" t="s">
        <v>54</v>
      </c>
      <c r="C50" s="10" t="s">
        <v>101</v>
      </c>
      <c r="D50" s="6" t="s">
        <v>134</v>
      </c>
      <c r="E50" s="25">
        <v>110877</v>
      </c>
      <c r="F50" s="25">
        <v>77679</v>
      </c>
      <c r="G50" s="19" t="s">
        <v>54</v>
      </c>
      <c r="H50" s="6" t="s">
        <v>53</v>
      </c>
      <c r="I50" s="6">
        <v>0</v>
      </c>
      <c r="J50" s="6">
        <v>0</v>
      </c>
      <c r="K50" s="6">
        <v>0</v>
      </c>
      <c r="L50" s="25">
        <f t="shared" si="1"/>
        <v>33198</v>
      </c>
      <c r="M50" s="6"/>
    </row>
    <row r="51" spans="1:13" x14ac:dyDescent="0.25">
      <c r="A51" s="6">
        <v>42</v>
      </c>
      <c r="B51" s="18" t="s">
        <v>54</v>
      </c>
      <c r="C51" s="10" t="s">
        <v>102</v>
      </c>
      <c r="D51" s="6" t="s">
        <v>134</v>
      </c>
      <c r="E51" s="25">
        <v>186475</v>
      </c>
      <c r="F51" s="25">
        <v>134310</v>
      </c>
      <c r="G51" s="19" t="s">
        <v>54</v>
      </c>
      <c r="H51" s="6" t="s">
        <v>53</v>
      </c>
      <c r="I51" s="6">
        <v>0</v>
      </c>
      <c r="J51" s="6">
        <v>0</v>
      </c>
      <c r="K51" s="6">
        <v>0</v>
      </c>
      <c r="L51" s="25">
        <f t="shared" si="1"/>
        <v>52165</v>
      </c>
      <c r="M51" s="6"/>
    </row>
    <row r="52" spans="1:13" x14ac:dyDescent="0.25">
      <c r="A52" s="6">
        <v>43</v>
      </c>
      <c r="B52" s="18" t="s">
        <v>54</v>
      </c>
      <c r="C52" s="10" t="s">
        <v>103</v>
      </c>
      <c r="D52" s="6" t="s">
        <v>133</v>
      </c>
      <c r="E52" s="25">
        <v>131976</v>
      </c>
      <c r="F52" s="25">
        <v>4080</v>
      </c>
      <c r="G52" s="19" t="s">
        <v>54</v>
      </c>
      <c r="H52" s="6" t="s">
        <v>53</v>
      </c>
      <c r="I52" s="6">
        <v>0</v>
      </c>
      <c r="J52" s="6">
        <v>0</v>
      </c>
      <c r="K52" s="6">
        <v>0</v>
      </c>
      <c r="L52" s="25">
        <f t="shared" si="1"/>
        <v>127896</v>
      </c>
      <c r="M52" s="6"/>
    </row>
    <row r="53" spans="1:13" x14ac:dyDescent="0.25">
      <c r="A53" s="6">
        <v>44</v>
      </c>
      <c r="B53" s="18" t="s">
        <v>54</v>
      </c>
      <c r="C53" s="10" t="s">
        <v>104</v>
      </c>
      <c r="D53" s="6" t="s">
        <v>136</v>
      </c>
      <c r="E53" s="25">
        <v>183135</v>
      </c>
      <c r="F53" s="25">
        <v>28019</v>
      </c>
      <c r="G53" s="19" t="s">
        <v>54</v>
      </c>
      <c r="H53" s="6" t="s">
        <v>53</v>
      </c>
      <c r="I53" s="6">
        <v>0</v>
      </c>
      <c r="J53" s="6">
        <v>0</v>
      </c>
      <c r="K53" s="6">
        <v>0</v>
      </c>
      <c r="L53" s="25">
        <f t="shared" si="1"/>
        <v>155116</v>
      </c>
      <c r="M53" s="6"/>
    </row>
    <row r="54" spans="1:13" x14ac:dyDescent="0.25">
      <c r="A54" s="6">
        <v>45</v>
      </c>
      <c r="B54" s="18" t="s">
        <v>54</v>
      </c>
      <c r="C54" s="10" t="s">
        <v>105</v>
      </c>
      <c r="D54" s="6" t="s">
        <v>134</v>
      </c>
      <c r="E54" s="25">
        <v>157554</v>
      </c>
      <c r="F54" s="25">
        <v>85847</v>
      </c>
      <c r="G54" s="19" t="s">
        <v>54</v>
      </c>
      <c r="H54" s="6" t="s">
        <v>53</v>
      </c>
      <c r="I54" s="6">
        <v>0</v>
      </c>
      <c r="J54" s="6">
        <v>0</v>
      </c>
      <c r="K54" s="6">
        <v>0</v>
      </c>
      <c r="L54" s="25">
        <f t="shared" si="1"/>
        <v>71707</v>
      </c>
      <c r="M54" s="6"/>
    </row>
    <row r="55" spans="1:13" x14ac:dyDescent="0.25">
      <c r="A55" s="6">
        <v>46</v>
      </c>
      <c r="B55" s="18" t="s">
        <v>54</v>
      </c>
      <c r="C55" s="10" t="s">
        <v>106</v>
      </c>
      <c r="D55" s="6" t="s">
        <v>134</v>
      </c>
      <c r="E55" s="25">
        <v>172436</v>
      </c>
      <c r="F55" s="25">
        <v>35990</v>
      </c>
      <c r="G55" s="19" t="s">
        <v>54</v>
      </c>
      <c r="H55" s="6" t="s">
        <v>53</v>
      </c>
      <c r="I55" s="6">
        <v>0</v>
      </c>
      <c r="J55" s="6">
        <v>0</v>
      </c>
      <c r="K55" s="6">
        <v>0</v>
      </c>
      <c r="L55" s="25">
        <f t="shared" si="1"/>
        <v>136446</v>
      </c>
      <c r="M55" s="6"/>
    </row>
    <row r="56" spans="1:13" x14ac:dyDescent="0.25">
      <c r="A56" s="6">
        <v>47</v>
      </c>
      <c r="B56" s="18" t="s">
        <v>54</v>
      </c>
      <c r="C56" s="10" t="s">
        <v>107</v>
      </c>
      <c r="D56" s="6" t="s">
        <v>134</v>
      </c>
      <c r="E56" s="25">
        <v>85446</v>
      </c>
      <c r="F56" s="25">
        <v>0</v>
      </c>
      <c r="G56" s="19" t="s">
        <v>54</v>
      </c>
      <c r="H56" s="6" t="s">
        <v>53</v>
      </c>
      <c r="I56" s="6">
        <v>0</v>
      </c>
      <c r="J56" s="6">
        <v>0</v>
      </c>
      <c r="K56" s="6">
        <v>0</v>
      </c>
      <c r="L56" s="25">
        <f t="shared" si="1"/>
        <v>85446</v>
      </c>
      <c r="M56" s="6"/>
    </row>
    <row r="57" spans="1:13" x14ac:dyDescent="0.25">
      <c r="A57" s="6">
        <v>48</v>
      </c>
      <c r="B57" s="18" t="s">
        <v>54</v>
      </c>
      <c r="C57" s="6" t="s">
        <v>108</v>
      </c>
      <c r="D57" s="6" t="s">
        <v>134</v>
      </c>
      <c r="E57" s="25">
        <v>24061</v>
      </c>
      <c r="F57" s="25">
        <v>22676</v>
      </c>
      <c r="G57" s="19" t="s">
        <v>54</v>
      </c>
      <c r="H57" s="6" t="s">
        <v>53</v>
      </c>
      <c r="I57" s="6">
        <v>0</v>
      </c>
      <c r="J57" s="6">
        <v>0</v>
      </c>
      <c r="K57" s="6">
        <v>0</v>
      </c>
      <c r="L57" s="25">
        <f t="shared" si="1"/>
        <v>1385</v>
      </c>
      <c r="M57" s="6"/>
    </row>
    <row r="58" spans="1:13" x14ac:dyDescent="0.25">
      <c r="A58" s="6">
        <v>49</v>
      </c>
      <c r="B58" s="18" t="s">
        <v>54</v>
      </c>
      <c r="C58" s="6" t="s">
        <v>109</v>
      </c>
      <c r="D58" s="6" t="s">
        <v>134</v>
      </c>
      <c r="E58" s="25">
        <v>53782</v>
      </c>
      <c r="F58" s="25">
        <v>16043</v>
      </c>
      <c r="G58" s="19" t="s">
        <v>54</v>
      </c>
      <c r="H58" s="6" t="s">
        <v>53</v>
      </c>
      <c r="I58" s="6">
        <v>0</v>
      </c>
      <c r="J58" s="6">
        <v>0</v>
      </c>
      <c r="K58" s="6">
        <v>0</v>
      </c>
      <c r="L58" s="25">
        <f t="shared" si="1"/>
        <v>37739</v>
      </c>
      <c r="M58" s="6"/>
    </row>
    <row r="59" spans="1:13" x14ac:dyDescent="0.25">
      <c r="A59" s="6">
        <v>50</v>
      </c>
      <c r="B59" s="18" t="s">
        <v>54</v>
      </c>
      <c r="C59" s="6" t="s">
        <v>110</v>
      </c>
      <c r="D59" s="6" t="s">
        <v>134</v>
      </c>
      <c r="E59" s="25">
        <v>107527</v>
      </c>
      <c r="F59" s="25">
        <v>86346</v>
      </c>
      <c r="G59" s="19" t="s">
        <v>54</v>
      </c>
      <c r="H59" s="6" t="s">
        <v>53</v>
      </c>
      <c r="I59" s="6">
        <v>0</v>
      </c>
      <c r="J59" s="6">
        <v>0</v>
      </c>
      <c r="K59" s="6">
        <v>0</v>
      </c>
      <c r="L59" s="25">
        <f t="shared" si="1"/>
        <v>21181</v>
      </c>
      <c r="M59" s="6"/>
    </row>
    <row r="60" spans="1:13" x14ac:dyDescent="0.25">
      <c r="A60" s="6">
        <v>51</v>
      </c>
      <c r="B60" s="18" t="s">
        <v>54</v>
      </c>
      <c r="C60" s="6" t="s">
        <v>111</v>
      </c>
      <c r="D60" s="6" t="s">
        <v>134</v>
      </c>
      <c r="E60" s="25">
        <v>151512</v>
      </c>
      <c r="F60" s="25">
        <v>28350</v>
      </c>
      <c r="G60" s="19" t="s">
        <v>54</v>
      </c>
      <c r="H60" s="6" t="s">
        <v>53</v>
      </c>
      <c r="I60" s="6">
        <v>0</v>
      </c>
      <c r="J60" s="6">
        <v>0</v>
      </c>
      <c r="K60" s="6">
        <v>0</v>
      </c>
      <c r="L60" s="25">
        <f t="shared" si="1"/>
        <v>123162</v>
      </c>
      <c r="M60" s="6"/>
    </row>
    <row r="61" spans="1:13" x14ac:dyDescent="0.25">
      <c r="A61" s="6">
        <v>52</v>
      </c>
      <c r="B61" s="18" t="s">
        <v>54</v>
      </c>
      <c r="C61" s="6" t="s">
        <v>112</v>
      </c>
      <c r="D61" s="6" t="s">
        <v>134</v>
      </c>
      <c r="E61" s="25">
        <v>61642</v>
      </c>
      <c r="F61" s="25">
        <v>39762</v>
      </c>
      <c r="G61" s="19" t="s">
        <v>54</v>
      </c>
      <c r="H61" s="6" t="s">
        <v>53</v>
      </c>
      <c r="I61" s="6">
        <v>0</v>
      </c>
      <c r="J61" s="6">
        <v>0</v>
      </c>
      <c r="K61" s="6">
        <v>0</v>
      </c>
      <c r="L61" s="25">
        <f t="shared" si="1"/>
        <v>21880</v>
      </c>
      <c r="M61" s="6"/>
    </row>
    <row r="62" spans="1:13" x14ac:dyDescent="0.25">
      <c r="A62" s="6">
        <v>53</v>
      </c>
      <c r="B62" s="18" t="s">
        <v>54</v>
      </c>
      <c r="C62" s="6" t="s">
        <v>113</v>
      </c>
      <c r="D62" s="6" t="s">
        <v>134</v>
      </c>
      <c r="E62" s="25">
        <v>48097</v>
      </c>
      <c r="F62" s="25">
        <v>0</v>
      </c>
      <c r="G62" s="19" t="s">
        <v>54</v>
      </c>
      <c r="H62" s="6" t="s">
        <v>53</v>
      </c>
      <c r="I62" s="6">
        <v>0</v>
      </c>
      <c r="J62" s="6">
        <v>0</v>
      </c>
      <c r="K62" s="6">
        <v>0</v>
      </c>
      <c r="L62" s="25">
        <f t="shared" si="1"/>
        <v>48097</v>
      </c>
      <c r="M62" s="6"/>
    </row>
    <row r="63" spans="1:13" x14ac:dyDescent="0.25">
      <c r="A63" s="6">
        <v>54</v>
      </c>
      <c r="B63" s="18" t="s">
        <v>54</v>
      </c>
      <c r="C63" s="6" t="s">
        <v>114</v>
      </c>
      <c r="D63" s="6" t="s">
        <v>134</v>
      </c>
      <c r="E63" s="25">
        <v>69147</v>
      </c>
      <c r="F63" s="25">
        <v>27681</v>
      </c>
      <c r="G63" s="19" t="s">
        <v>54</v>
      </c>
      <c r="H63" s="6" t="s">
        <v>53</v>
      </c>
      <c r="I63" s="6">
        <v>0</v>
      </c>
      <c r="J63" s="6">
        <v>0</v>
      </c>
      <c r="K63" s="6">
        <v>0</v>
      </c>
      <c r="L63" s="25">
        <f t="shared" si="1"/>
        <v>41466</v>
      </c>
      <c r="M63" s="6"/>
    </row>
    <row r="64" spans="1:13" x14ac:dyDescent="0.25">
      <c r="A64" s="6">
        <v>55</v>
      </c>
      <c r="B64" s="18" t="s">
        <v>54</v>
      </c>
      <c r="C64" s="6" t="s">
        <v>115</v>
      </c>
      <c r="D64" s="6" t="s">
        <v>136</v>
      </c>
      <c r="E64" s="25">
        <v>173147</v>
      </c>
      <c r="F64" s="25">
        <v>166131</v>
      </c>
      <c r="G64" s="19" t="s">
        <v>54</v>
      </c>
      <c r="H64" s="6" t="s">
        <v>53</v>
      </c>
      <c r="I64" s="6">
        <v>0</v>
      </c>
      <c r="J64" s="6">
        <v>0</v>
      </c>
      <c r="K64" s="6">
        <v>0</v>
      </c>
      <c r="L64" s="25">
        <f t="shared" si="1"/>
        <v>7016</v>
      </c>
      <c r="M64" s="6"/>
    </row>
    <row r="65" spans="1:13" x14ac:dyDescent="0.25">
      <c r="A65" s="6">
        <v>56</v>
      </c>
      <c r="B65" s="18" t="s">
        <v>54</v>
      </c>
      <c r="C65" s="6" t="s">
        <v>116</v>
      </c>
      <c r="D65" s="6" t="s">
        <v>136</v>
      </c>
      <c r="E65" s="25">
        <v>131772</v>
      </c>
      <c r="F65" s="25">
        <v>37274</v>
      </c>
      <c r="G65" s="19" t="s">
        <v>54</v>
      </c>
      <c r="H65" s="6" t="s">
        <v>53</v>
      </c>
      <c r="I65" s="6">
        <v>0</v>
      </c>
      <c r="J65" s="6">
        <v>0</v>
      </c>
      <c r="K65" s="6">
        <v>0</v>
      </c>
      <c r="L65" s="25">
        <f t="shared" si="1"/>
        <v>94498</v>
      </c>
      <c r="M65" s="6"/>
    </row>
    <row r="66" spans="1:13" x14ac:dyDescent="0.25">
      <c r="A66" s="6">
        <v>57</v>
      </c>
      <c r="B66" s="18" t="s">
        <v>54</v>
      </c>
      <c r="C66" s="6" t="s">
        <v>117</v>
      </c>
      <c r="D66" s="6" t="s">
        <v>136</v>
      </c>
      <c r="E66" s="25">
        <v>47914</v>
      </c>
      <c r="F66" s="25">
        <v>47914</v>
      </c>
      <c r="G66" s="19" t="s">
        <v>54</v>
      </c>
      <c r="H66" s="6" t="s">
        <v>53</v>
      </c>
      <c r="I66" s="6">
        <v>0</v>
      </c>
      <c r="J66" s="6">
        <v>0</v>
      </c>
      <c r="K66" s="6">
        <v>0</v>
      </c>
      <c r="L66" s="25"/>
      <c r="M66" s="6"/>
    </row>
    <row r="67" spans="1:13" x14ac:dyDescent="0.25">
      <c r="A67" s="6">
        <v>58</v>
      </c>
      <c r="B67" s="18" t="s">
        <v>54</v>
      </c>
      <c r="C67" s="6" t="s">
        <v>118</v>
      </c>
      <c r="D67" s="6" t="s">
        <v>136</v>
      </c>
      <c r="E67" s="25">
        <v>57002</v>
      </c>
      <c r="F67" s="25">
        <v>9399</v>
      </c>
      <c r="G67" s="19" t="s">
        <v>54</v>
      </c>
      <c r="H67" s="6" t="s">
        <v>53</v>
      </c>
      <c r="I67" s="6">
        <v>0</v>
      </c>
      <c r="J67" s="6">
        <v>0</v>
      </c>
      <c r="K67" s="6">
        <v>0</v>
      </c>
      <c r="L67" s="25">
        <f t="shared" si="1"/>
        <v>47603</v>
      </c>
      <c r="M67" s="6"/>
    </row>
    <row r="68" spans="1:13" x14ac:dyDescent="0.25">
      <c r="A68" s="6">
        <v>59</v>
      </c>
      <c r="B68" s="18" t="s">
        <v>54</v>
      </c>
      <c r="C68" s="6" t="s">
        <v>119</v>
      </c>
      <c r="D68" s="6" t="s">
        <v>136</v>
      </c>
      <c r="E68" s="25">
        <v>59895</v>
      </c>
      <c r="F68" s="25">
        <v>0</v>
      </c>
      <c r="G68" s="19" t="s">
        <v>54</v>
      </c>
      <c r="H68" s="6" t="s">
        <v>53</v>
      </c>
      <c r="I68" s="6">
        <v>0</v>
      </c>
      <c r="J68" s="6">
        <v>0</v>
      </c>
      <c r="K68" s="6">
        <v>0</v>
      </c>
      <c r="L68" s="25">
        <f t="shared" si="1"/>
        <v>59895</v>
      </c>
      <c r="M68" s="6"/>
    </row>
    <row r="69" spans="1:13" x14ac:dyDescent="0.25">
      <c r="A69" s="6">
        <v>60</v>
      </c>
      <c r="B69" s="18" t="s">
        <v>54</v>
      </c>
      <c r="C69" s="6" t="s">
        <v>120</v>
      </c>
      <c r="D69" s="6" t="s">
        <v>133</v>
      </c>
      <c r="E69" s="25">
        <v>417443</v>
      </c>
      <c r="F69" s="25">
        <v>51671</v>
      </c>
      <c r="G69" s="19" t="s">
        <v>54</v>
      </c>
      <c r="H69" s="6" t="s">
        <v>53</v>
      </c>
      <c r="I69" s="6">
        <v>0</v>
      </c>
      <c r="J69" s="6">
        <v>0</v>
      </c>
      <c r="K69" s="6">
        <v>0</v>
      </c>
      <c r="L69" s="25">
        <f t="shared" si="1"/>
        <v>365772</v>
      </c>
      <c r="M69" s="6"/>
    </row>
    <row r="70" spans="1:13" x14ac:dyDescent="0.25">
      <c r="A70" s="6">
        <v>61</v>
      </c>
      <c r="B70" s="18" t="s">
        <v>54</v>
      </c>
      <c r="C70" s="6" t="s">
        <v>121</v>
      </c>
      <c r="D70" s="6" t="s">
        <v>136</v>
      </c>
      <c r="E70" s="25">
        <v>14476</v>
      </c>
      <c r="F70" s="25">
        <v>0</v>
      </c>
      <c r="G70" s="19" t="s">
        <v>54</v>
      </c>
      <c r="H70" s="6" t="s">
        <v>53</v>
      </c>
      <c r="I70" s="6">
        <v>0</v>
      </c>
      <c r="J70" s="6">
        <v>0</v>
      </c>
      <c r="K70" s="6">
        <v>0</v>
      </c>
      <c r="L70" s="25">
        <f t="shared" si="1"/>
        <v>14476</v>
      </c>
      <c r="M70" s="6"/>
    </row>
    <row r="71" spans="1:13" x14ac:dyDescent="0.25">
      <c r="A71" s="6">
        <v>62</v>
      </c>
      <c r="B71" s="18" t="s">
        <v>54</v>
      </c>
      <c r="C71" s="6" t="s">
        <v>122</v>
      </c>
      <c r="D71" s="6" t="s">
        <v>136</v>
      </c>
      <c r="E71" s="25">
        <v>228232</v>
      </c>
      <c r="F71" s="25">
        <v>162404</v>
      </c>
      <c r="G71" s="19" t="s">
        <v>54</v>
      </c>
      <c r="H71" s="6" t="s">
        <v>53</v>
      </c>
      <c r="I71" s="6">
        <v>0</v>
      </c>
      <c r="J71" s="6">
        <v>0</v>
      </c>
      <c r="K71" s="6">
        <v>0</v>
      </c>
      <c r="L71" s="25">
        <f t="shared" si="1"/>
        <v>65828</v>
      </c>
      <c r="M71" s="6"/>
    </row>
    <row r="72" spans="1:13" x14ac:dyDescent="0.25">
      <c r="A72" s="6">
        <v>63</v>
      </c>
      <c r="B72" s="18" t="s">
        <v>54</v>
      </c>
      <c r="C72" s="6" t="s">
        <v>123</v>
      </c>
      <c r="D72" s="6" t="s">
        <v>136</v>
      </c>
      <c r="E72" s="25">
        <v>298692</v>
      </c>
      <c r="F72" s="25">
        <v>141597</v>
      </c>
      <c r="G72" s="19" t="s">
        <v>54</v>
      </c>
      <c r="H72" s="6" t="s">
        <v>53</v>
      </c>
      <c r="I72" s="6">
        <v>0</v>
      </c>
      <c r="J72" s="6">
        <v>0</v>
      </c>
      <c r="K72" s="6">
        <v>0</v>
      </c>
      <c r="L72" s="25">
        <f t="shared" si="1"/>
        <v>157095</v>
      </c>
      <c r="M72" s="6"/>
    </row>
    <row r="73" spans="1:13" x14ac:dyDescent="0.25">
      <c r="A73" s="6">
        <v>64</v>
      </c>
      <c r="B73" s="18" t="s">
        <v>54</v>
      </c>
      <c r="C73" s="6" t="s">
        <v>124</v>
      </c>
      <c r="D73" s="6" t="s">
        <v>139</v>
      </c>
      <c r="E73" s="25">
        <v>396511</v>
      </c>
      <c r="F73" s="25">
        <v>64715</v>
      </c>
      <c r="G73" s="19" t="s">
        <v>54</v>
      </c>
      <c r="H73" s="6" t="s">
        <v>53</v>
      </c>
      <c r="I73" s="6">
        <v>0</v>
      </c>
      <c r="J73" s="6">
        <v>0</v>
      </c>
      <c r="K73" s="6">
        <v>0</v>
      </c>
      <c r="L73" s="25">
        <f t="shared" si="1"/>
        <v>331796</v>
      </c>
      <c r="M73" s="6"/>
    </row>
    <row r="74" spans="1:13" x14ac:dyDescent="0.25">
      <c r="A74" s="6">
        <v>65</v>
      </c>
      <c r="B74" s="18" t="s">
        <v>54</v>
      </c>
      <c r="C74" s="6" t="s">
        <v>125</v>
      </c>
      <c r="D74" s="6" t="s">
        <v>132</v>
      </c>
      <c r="E74" s="25">
        <v>35950</v>
      </c>
      <c r="F74" s="25">
        <v>0</v>
      </c>
      <c r="G74" s="19" t="s">
        <v>54</v>
      </c>
      <c r="H74" s="6" t="s">
        <v>53</v>
      </c>
      <c r="I74" s="6">
        <v>0</v>
      </c>
      <c r="J74" s="6">
        <v>0</v>
      </c>
      <c r="K74" s="6">
        <v>0</v>
      </c>
      <c r="L74" s="25">
        <f t="shared" si="1"/>
        <v>35950</v>
      </c>
      <c r="M74" s="6"/>
    </row>
    <row r="75" spans="1:13" x14ac:dyDescent="0.25">
      <c r="A75" s="6">
        <v>66</v>
      </c>
      <c r="B75" s="18" t="s">
        <v>54</v>
      </c>
      <c r="C75" s="6" t="s">
        <v>126</v>
      </c>
      <c r="D75" s="6" t="s">
        <v>132</v>
      </c>
      <c r="E75" s="25">
        <v>66611</v>
      </c>
      <c r="F75" s="25">
        <v>16934</v>
      </c>
      <c r="G75" s="19" t="s">
        <v>54</v>
      </c>
      <c r="H75" s="6" t="s">
        <v>53</v>
      </c>
      <c r="I75" s="6">
        <v>0</v>
      </c>
      <c r="J75" s="6">
        <v>0</v>
      </c>
      <c r="K75" s="6">
        <v>0</v>
      </c>
      <c r="L75" s="25">
        <f t="shared" si="1"/>
        <v>49677</v>
      </c>
      <c r="M75" s="6"/>
    </row>
    <row r="76" spans="1:13" x14ac:dyDescent="0.25">
      <c r="A76" s="6">
        <v>67</v>
      </c>
      <c r="B76" s="18" t="s">
        <v>54</v>
      </c>
      <c r="C76" s="6" t="s">
        <v>127</v>
      </c>
      <c r="D76" s="6" t="s">
        <v>132</v>
      </c>
      <c r="E76" s="25">
        <v>494497</v>
      </c>
      <c r="F76" s="25">
        <v>92543</v>
      </c>
      <c r="G76" s="19" t="s">
        <v>54</v>
      </c>
      <c r="H76" s="6" t="s">
        <v>53</v>
      </c>
      <c r="I76" s="6">
        <v>0</v>
      </c>
      <c r="J76" s="6">
        <v>0</v>
      </c>
      <c r="K76" s="6">
        <v>0</v>
      </c>
      <c r="L76" s="25">
        <f t="shared" si="1"/>
        <v>401954</v>
      </c>
      <c r="M76" s="6"/>
    </row>
    <row r="77" spans="1:13" x14ac:dyDescent="0.25">
      <c r="A77" s="6">
        <v>68</v>
      </c>
      <c r="B77" s="18" t="s">
        <v>54</v>
      </c>
      <c r="C77" s="6" t="s">
        <v>128</v>
      </c>
      <c r="D77" s="6" t="s">
        <v>132</v>
      </c>
      <c r="E77" s="25">
        <v>105838</v>
      </c>
      <c r="F77" s="25">
        <v>23549</v>
      </c>
      <c r="G77" s="19" t="s">
        <v>54</v>
      </c>
      <c r="H77" s="6" t="s">
        <v>53</v>
      </c>
      <c r="I77" s="6">
        <v>0</v>
      </c>
      <c r="J77" s="6">
        <v>0</v>
      </c>
      <c r="K77" s="6">
        <v>0</v>
      </c>
      <c r="L77" s="25">
        <f t="shared" si="1"/>
        <v>82289</v>
      </c>
      <c r="M77" s="6"/>
    </row>
    <row r="78" spans="1:13" x14ac:dyDescent="0.25">
      <c r="A78" s="6">
        <v>69</v>
      </c>
      <c r="B78" s="18" t="s">
        <v>54</v>
      </c>
      <c r="C78" s="6" t="s">
        <v>129</v>
      </c>
      <c r="D78" s="6" t="s">
        <v>132</v>
      </c>
      <c r="E78" s="25">
        <v>91667</v>
      </c>
      <c r="F78" s="25">
        <v>35985</v>
      </c>
      <c r="G78" s="19" t="s">
        <v>54</v>
      </c>
      <c r="H78" s="6" t="s">
        <v>53</v>
      </c>
      <c r="I78" s="6">
        <v>0</v>
      </c>
      <c r="J78" s="6">
        <v>0</v>
      </c>
      <c r="K78" s="6">
        <v>0</v>
      </c>
      <c r="L78" s="25">
        <f t="shared" si="1"/>
        <v>55682</v>
      </c>
      <c r="M78" s="6"/>
    </row>
    <row r="79" spans="1:13" x14ac:dyDescent="0.25">
      <c r="A79" s="6">
        <v>70</v>
      </c>
      <c r="B79" s="18" t="s">
        <v>54</v>
      </c>
      <c r="C79" s="6" t="s">
        <v>130</v>
      </c>
      <c r="D79" s="6" t="s">
        <v>132</v>
      </c>
      <c r="E79" s="25">
        <v>38689</v>
      </c>
      <c r="F79" s="25">
        <v>0</v>
      </c>
      <c r="G79" s="19" t="s">
        <v>54</v>
      </c>
      <c r="H79" s="6" t="s">
        <v>53</v>
      </c>
      <c r="I79" s="6">
        <v>0</v>
      </c>
      <c r="J79" s="6">
        <v>0</v>
      </c>
      <c r="K79" s="6">
        <v>0</v>
      </c>
      <c r="L79" s="25">
        <f t="shared" si="1"/>
        <v>38689</v>
      </c>
      <c r="M79" s="6"/>
    </row>
    <row r="80" spans="1:13" x14ac:dyDescent="0.25">
      <c r="A80" s="6">
        <v>71</v>
      </c>
      <c r="B80" s="18" t="s">
        <v>54</v>
      </c>
      <c r="C80" s="6" t="s">
        <v>131</v>
      </c>
      <c r="D80" s="6" t="s">
        <v>132</v>
      </c>
      <c r="E80" s="25">
        <v>422060</v>
      </c>
      <c r="F80" s="25">
        <v>32985</v>
      </c>
      <c r="G80" s="19" t="s">
        <v>54</v>
      </c>
      <c r="H80" s="6" t="s">
        <v>53</v>
      </c>
      <c r="I80" s="6">
        <v>0</v>
      </c>
      <c r="J80" s="6">
        <v>0</v>
      </c>
      <c r="K80" s="6">
        <v>0</v>
      </c>
      <c r="L80" s="25">
        <f t="shared" si="1"/>
        <v>389075</v>
      </c>
      <c r="M80" s="6"/>
    </row>
    <row r="81" spans="1:16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6" x14ac:dyDescent="0.25">
      <c r="A82" s="6"/>
      <c r="B82" s="6"/>
      <c r="C82" s="6" t="s">
        <v>15</v>
      </c>
      <c r="D82" s="6"/>
      <c r="E82" s="22">
        <f>SUM(E10:E81)</f>
        <v>33603759</v>
      </c>
      <c r="F82" s="22">
        <f>SUM(F10:F80)</f>
        <v>24795756</v>
      </c>
      <c r="G82" s="6"/>
      <c r="H82" s="6"/>
      <c r="I82" s="6"/>
      <c r="J82" s="6"/>
      <c r="K82" s="6"/>
      <c r="L82" s="29">
        <f>SUM(L10:L81)</f>
        <v>8808003</v>
      </c>
      <c r="M82" s="6"/>
      <c r="P82" s="24"/>
    </row>
    <row r="84" spans="1:16" x14ac:dyDescent="0.25">
      <c r="E84" s="24"/>
    </row>
  </sheetData>
  <mergeCells count="11">
    <mergeCell ref="A8:A9"/>
    <mergeCell ref="B8:B9"/>
    <mergeCell ref="C8:C9"/>
    <mergeCell ref="D5:I5"/>
    <mergeCell ref="D8:E8"/>
    <mergeCell ref="F8:I8"/>
    <mergeCell ref="N8:N9"/>
    <mergeCell ref="J8:J9"/>
    <mergeCell ref="K8:K9"/>
    <mergeCell ref="L8:L9"/>
    <mergeCell ref="M8:M9"/>
  </mergeCells>
  <pageMargins left="0.39370078740157483" right="0.15748031496062992" top="0.51181102362204722" bottom="0.47244094488188981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Consolidated</vt:lpstr>
      <vt:lpstr>ANNEX FC</vt:lpstr>
      <vt:lpstr>'ANNEX FC'!Print_Area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Administrator</cp:lastModifiedBy>
  <cp:lastPrinted>2022-07-29T07:16:12Z</cp:lastPrinted>
  <dcterms:created xsi:type="dcterms:W3CDTF">2021-03-16T12:24:37Z</dcterms:created>
  <dcterms:modified xsi:type="dcterms:W3CDTF">2023-07-24T09:55:37Z</dcterms:modified>
</cp:coreProperties>
</file>